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List1!$A$1:$H$559</definedName>
  </definedNames>
  <calcPr calcId="162913"/>
</workbook>
</file>

<file path=xl/calcChain.xml><?xml version="1.0" encoding="utf-8"?>
<calcChain xmlns="http://schemas.openxmlformats.org/spreadsheetml/2006/main">
  <c r="H484" i="1" l="1"/>
  <c r="C4" i="1" l="1"/>
  <c r="F451" i="1"/>
  <c r="G451" i="1"/>
  <c r="H451" i="1"/>
  <c r="F452" i="1"/>
  <c r="G452" i="1"/>
  <c r="H452" i="1"/>
  <c r="F453" i="1"/>
  <c r="G453" i="1"/>
  <c r="H453" i="1"/>
  <c r="F450" i="1" l="1"/>
  <c r="G450" i="1"/>
  <c r="H450" i="1"/>
  <c r="F394" i="1"/>
  <c r="G394" i="1"/>
  <c r="H394" i="1"/>
  <c r="F206" i="1"/>
  <c r="G206" i="1"/>
  <c r="H206" i="1"/>
  <c r="F207" i="1"/>
  <c r="G207" i="1"/>
  <c r="H207" i="1"/>
  <c r="F121" i="1"/>
  <c r="G121" i="1"/>
  <c r="H121" i="1"/>
  <c r="D4" i="1" l="1"/>
  <c r="E4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187" i="1"/>
  <c r="G187" i="1"/>
  <c r="H187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514" i="1" l="1"/>
  <c r="G514" i="1"/>
  <c r="H514" i="1"/>
  <c r="F511" i="1"/>
  <c r="G511" i="1"/>
  <c r="H511" i="1"/>
  <c r="F512" i="1"/>
  <c r="G512" i="1"/>
  <c r="H512" i="1"/>
  <c r="F513" i="1"/>
  <c r="G513" i="1"/>
  <c r="H513" i="1"/>
  <c r="F432" i="1"/>
  <c r="G432" i="1"/>
  <c r="H432" i="1"/>
  <c r="F433" i="1"/>
  <c r="G433" i="1"/>
  <c r="H433" i="1"/>
  <c r="F434" i="1"/>
  <c r="G434" i="1"/>
  <c r="H434" i="1"/>
  <c r="F372" i="1"/>
  <c r="G372" i="1"/>
  <c r="H372" i="1"/>
  <c r="F373" i="1"/>
  <c r="G373" i="1"/>
  <c r="H373" i="1"/>
  <c r="F374" i="1"/>
  <c r="G374" i="1"/>
  <c r="H374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F275" i="1" l="1"/>
  <c r="G275" i="1"/>
  <c r="H275" i="1"/>
  <c r="H475" i="1" l="1"/>
  <c r="H472" i="1"/>
  <c r="H489" i="1"/>
  <c r="H490" i="1"/>
  <c r="H491" i="1"/>
  <c r="H492" i="1"/>
  <c r="G463" i="1"/>
  <c r="H463" i="1"/>
  <c r="G464" i="1"/>
  <c r="H464" i="1"/>
  <c r="G465" i="1"/>
  <c r="H465" i="1"/>
  <c r="G466" i="1"/>
  <c r="H466" i="1"/>
  <c r="G467" i="1"/>
  <c r="H467" i="1"/>
  <c r="F463" i="1"/>
  <c r="F464" i="1"/>
  <c r="G472" i="1"/>
  <c r="G473" i="1"/>
  <c r="G474" i="1"/>
  <c r="G475" i="1"/>
  <c r="G476" i="1"/>
  <c r="G477" i="1"/>
  <c r="F472" i="1"/>
  <c r="F473" i="1"/>
  <c r="F474" i="1"/>
  <c r="F475" i="1"/>
  <c r="F476" i="1"/>
  <c r="G484" i="1"/>
  <c r="G485" i="1"/>
  <c r="G486" i="1"/>
  <c r="G487" i="1"/>
  <c r="G488" i="1"/>
  <c r="G489" i="1"/>
  <c r="G490" i="1"/>
  <c r="G491" i="1"/>
  <c r="G492" i="1"/>
  <c r="F484" i="1"/>
  <c r="F485" i="1"/>
  <c r="F486" i="1"/>
  <c r="F487" i="1"/>
  <c r="F488" i="1"/>
  <c r="F489" i="1"/>
  <c r="F490" i="1"/>
  <c r="F491" i="1"/>
  <c r="F492" i="1"/>
  <c r="F446" i="1"/>
  <c r="F447" i="1"/>
  <c r="F445" i="1"/>
  <c r="F127" i="1"/>
  <c r="G127" i="1"/>
  <c r="H127" i="1"/>
  <c r="F128" i="1"/>
  <c r="G128" i="1"/>
  <c r="H128" i="1"/>
  <c r="F129" i="1"/>
  <c r="G129" i="1"/>
  <c r="H129" i="1"/>
  <c r="F4" i="1" l="1"/>
  <c r="H205" i="1"/>
  <c r="G205" i="1"/>
  <c r="F205" i="1"/>
  <c r="H204" i="1"/>
  <c r="G204" i="1"/>
  <c r="F204" i="1"/>
  <c r="H213" i="1"/>
  <c r="G213" i="1"/>
  <c r="F213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481" i="1"/>
  <c r="G481" i="1"/>
  <c r="F481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F541" i="1"/>
  <c r="G541" i="1"/>
  <c r="H541" i="1"/>
  <c r="F365" i="1"/>
  <c r="G365" i="1"/>
  <c r="H365" i="1"/>
  <c r="F510" i="1" l="1"/>
  <c r="G510" i="1"/>
  <c r="H510" i="1"/>
  <c r="H556" i="1" l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88" i="1"/>
  <c r="H487" i="1"/>
  <c r="H486" i="1"/>
  <c r="H485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F477" i="1"/>
  <c r="H476" i="1"/>
  <c r="H474" i="1"/>
  <c r="H473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F467" i="1"/>
  <c r="F466" i="1"/>
  <c r="F465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49" i="1"/>
  <c r="G449" i="1"/>
  <c r="F449" i="1"/>
  <c r="H448" i="1"/>
  <c r="G448" i="1"/>
  <c r="F448" i="1"/>
  <c r="H447" i="1"/>
  <c r="G447" i="1"/>
  <c r="H446" i="1"/>
  <c r="G446" i="1"/>
  <c r="H445" i="1"/>
  <c r="G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<sst xmlns="http://schemas.openxmlformats.org/spreadsheetml/2006/main" count="1111" uniqueCount="452">
  <si>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</si>
  <si>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</si>
  <si>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</si>
  <si>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</si>
  <si>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</si>
  <si>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</si>
  <si>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</si>
  <si>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</si>
  <si>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</si>
  <si>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</si>
  <si>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</si>
  <si>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</si>
  <si>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</si>
  <si>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</si>
  <si>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</si>
  <si>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</si>
  <si>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</si>
  <si>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</si>
  <si>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</si>
  <si>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</si>
  <si>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</si>
  <si>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</si>
  <si>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</si>
  <si>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</si>
  <si>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</si>
  <si>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</si>
  <si>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</si>
  <si>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</si>
  <si>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</si>
  <si>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</si>
  <si>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</si>
  <si>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</si>
  <si>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</si>
  <si>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</si>
  <si>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</si>
  <si>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</si>
  <si>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</si>
  <si>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</si>
  <si>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</si>
  <si>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</si>
  <si>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</si>
  <si>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</si>
  <si>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</si>
  <si>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</si>
  <si>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</si>
  <si>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</si>
  <si>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</si>
  <si>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</si>
  <si>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</si>
  <si>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</si>
  <si>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</si>
  <si>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</si>
  <si>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</si>
  <si>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</si>
  <si>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</si>
  <si>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</si>
  <si>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</si>
  <si>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</si>
  <si>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</si>
  <si>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</si>
  <si>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</si>
  <si>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</si>
  <si>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</si>
  <si>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</si>
  <si>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</si>
  <si>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</si>
  <si>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</si>
  <si>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</si>
  <si>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</si>
  <si>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</si>
  <si>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</si>
  <si>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</si>
  <si>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</si>
  <si>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</si>
  <si>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</si>
  <si>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</si>
  <si>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</si>
  <si>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</si>
  <si>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</si>
  <si>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</si>
  <si>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</si>
  <si>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</si>
  <si>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</si>
  <si>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</si>
  <si>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</si>
  <si>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</si>
  <si>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</si>
  <si>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</si>
  <si>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</si>
  <si>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</si>
  <si>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</si>
  <si>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</si>
  <si>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</si>
  <si>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</si>
  <si>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</si>
  <si>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</si>
  <si>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</si>
  <si>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</si>
  <si>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</si>
  <si>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</si>
  <si>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</si>
  <si>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</si>
  <si>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</si>
  <si>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</si>
  <si>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</si>
  <si>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</si>
  <si>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</si>
  <si>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</si>
  <si>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</si>
  <si>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</si>
  <si>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</si>
  <si>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</si>
  <si>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</si>
  <si>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</si>
  <si>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</si>
  <si>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</si>
  <si>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</si>
  <si>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</si>
  <si>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</si>
  <si>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</si>
  <si>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</si>
  <si>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</si>
  <si>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</si>
  <si>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</si>
  <si>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</si>
  <si>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</si>
  <si>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</si>
  <si>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</si>
  <si>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</si>
  <si>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</si>
  <si>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</si>
  <si>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</si>
  <si>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</si>
  <si>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</si>
  <si>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</si>
  <si>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</si>
  <si>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</si>
  <si>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</si>
  <si>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</si>
  <si>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</si>
  <si>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</si>
  <si>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</si>
  <si>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</si>
  <si>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</si>
  <si>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</si>
  <si>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</si>
  <si>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</si>
  <si>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</si>
  <si>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</si>
  <si>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</si>
  <si>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</si>
  <si>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</si>
  <si>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</si>
  <si>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</si>
  <si>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</si>
  <si>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</si>
  <si>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</si>
  <si>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</si>
  <si>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</si>
  <si>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</si>
  <si>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</si>
  <si>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</si>
  <si>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</si>
  <si>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</si>
  <si>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</si>
  <si>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</si>
  <si>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</si>
  <si>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</si>
  <si>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</si>
  <si>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</si>
  <si>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</si>
  <si>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</si>
  <si>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</si>
  <si>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</si>
  <si>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</si>
  <si>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</si>
  <si>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</si>
  <si>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</si>
  <si>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</si>
  <si>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</si>
  <si>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</si>
  <si>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</si>
  <si>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</si>
  <si>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</si>
  <si>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</si>
  <si>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</si>
  <si>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</si>
  <si>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</si>
  <si>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</si>
  <si>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</si>
  <si>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</si>
  <si>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</si>
  <si>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</si>
  <si>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</si>
  <si>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</si>
  <si>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</si>
  <si>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</si>
  <si>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</si>
  <si>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</si>
  <si>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</si>
  <si>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</si>
  <si>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</si>
  <si>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</si>
  <si>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</si>
  <si>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</si>
  <si>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</si>
  <si>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</si>
  <si>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</si>
  <si>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</si>
  <si>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</si>
  <si>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</si>
  <si>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</si>
  <si>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</si>
  <si>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</si>
  <si>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</si>
  <si>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</si>
  <si>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</si>
  <si>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</si>
  <si>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</si>
  <si>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</si>
  <si>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</si>
  <si>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</si>
  <si>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</si>
  <si>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</si>
  <si>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</si>
  <si>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</si>
  <si>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</si>
  <si>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</si>
  <si>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</si>
  <si>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</si>
  <si>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</si>
  <si>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</si>
  <si>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</si>
  <si>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</si>
  <si>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</si>
  <si>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</si>
  <si>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</si>
  <si>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</si>
  <si>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</si>
  <si>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</si>
  <si>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</si>
  <si>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</si>
  <si>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</si>
  <si>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</si>
  <si>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</si>
  <si>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</si>
  <si>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</si>
  <si>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</si>
  <si>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</si>
  <si>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</si>
  <si>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</si>
  <si>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</si>
  <si>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</si>
  <si>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</si>
  <si>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</si>
  <si>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</si>
  <si>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</si>
  <si>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</si>
  <si>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</si>
  <si>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</si>
  <si>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</si>
  <si>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</si>
  <si>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</si>
  <si>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</si>
  <si>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</si>
  <si>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</si>
  <si>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</si>
  <si>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</si>
  <si>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</si>
  <si>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</si>
  <si>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</si>
  <si>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</si>
  <si>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</si>
  <si>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</si>
  <si>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</si>
  <si>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</si>
  <si>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</si>
  <si>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</si>
  <si>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</si>
  <si>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</si>
  <si>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</si>
  <si>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</si>
  <si>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</si>
  <si>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</si>
  <si>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</si>
  <si>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</si>
  <si>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</si>
  <si>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</si>
  <si>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</si>
  <si>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</si>
  <si>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</si>
  <si>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</si>
  <si>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</si>
  <si>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</si>
  <si>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</si>
  <si>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</si>
  <si>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</si>
  <si>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</si>
  <si>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</si>
  <si>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</si>
  <si>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</si>
  <si>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</si>
  <si>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</si>
  <si>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</si>
  <si>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</si>
  <si>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</si>
  <si>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</si>
  <si>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</si>
  <si>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</si>
  <si>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</si>
  <si>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</si>
  <si>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</si>
  <si>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</si>
  <si>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</si>
  <si>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</si>
  <si>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</si>
  <si>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</si>
  <si>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</si>
  <si>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</si>
  <si>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</si>
  <si>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</si>
  <si>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</si>
  <si>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</si>
  <si>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</si>
  <si>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</si>
  <si>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</si>
  <si>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</si>
  <si>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</si>
  <si>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</si>
  <si>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</si>
  <si>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</si>
  <si>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</si>
  <si>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</si>
  <si>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</si>
  <si>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</si>
  <si>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</si>
  <si>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</si>
  <si>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</si>
  <si>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</si>
  <si>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</si>
  <si>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</si>
  <si>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</si>
  <si>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</si>
  <si>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</si>
  <si>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</si>
  <si>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</si>
  <si>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</si>
  <si>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</si>
  <si>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</si>
  <si>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</si>
  <si>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</si>
  <si>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</si>
  <si>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</si>
  <si>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</si>
  <si>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</si>
  <si>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</si>
  <si>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</si>
  <si>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</si>
  <si>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</si>
  <si>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</si>
  <si>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</si>
  <si>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</si>
  <si>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</si>
  <si>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</si>
  <si>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</si>
  <si>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</si>
  <si>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</si>
  <si>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</si>
  <si>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</si>
  <si>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</si>
  <si>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</si>
  <si>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</si>
  <si>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</si>
  <si>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</si>
  <si>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</si>
  <si>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</si>
  <si>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</si>
  <si>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</si>
  <si>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</si>
  <si>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</si>
  <si>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</si>
  <si>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</si>
  <si>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</si>
  <si>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</si>
  <si>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</si>
  <si>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</si>
  <si>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</si>
  <si>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</si>
  <si>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</si>
  <si>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</si>
  <si>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</si>
  <si>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</si>
  <si>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</si>
  <si>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</si>
  <si>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</si>
  <si>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</si>
  <si>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</si>
  <si>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</si>
  <si>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</si>
  <si>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</si>
  <si>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</si>
  <si>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</si>
  <si>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</si>
  <si>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</si>
  <si>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</si>
  <si>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</si>
  <si>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</si>
  <si>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</si>
  <si>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</si>
  <si>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</si>
  <si>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</si>
  <si>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</si>
  <si>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</si>
  <si>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</si>
  <si>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</si>
  <si>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</si>
  <si>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</si>
  <si>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</si>
  <si>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</si>
  <si>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</si>
  <si>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</si>
  <si>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</si>
  <si>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</si>
  <si>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</si>
  <si>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</si>
  <si>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03910</t>
  </si>
  <si>
    <t>Državna vatrogasna škola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</si>
  <si>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</si>
  <si>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</si>
  <si>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</si>
  <si>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</si>
  <si>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</si>
  <si>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</si>
  <si>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</si>
  <si>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</si>
  <si>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</si>
  <si>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</si>
  <si>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</si>
  <si>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</si>
  <si>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</si>
  <si>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</si>
  <si>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</si>
  <si>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</si>
  <si>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</si>
  <si>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</si>
  <si>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</si>
  <si>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</si>
  <si>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10208</t>
  </si>
  <si>
    <t>Proračunski  korisnici u socijalnoj skrbi</t>
  </si>
  <si>
    <t>Mjesečni izvještaj po organizacijskoj klasifikaciji Državnog proračuna i računima 3 i 4 ekonomske klasifikacije za razdoblje siječanj-listopad 2020. i 2021. godine</t>
  </si>
  <si>
    <t>Siječanj-listopad
2020.</t>
  </si>
  <si>
    <t>Siječanj-listopad
2021.*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</si>
</sst>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480" sqref="O480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449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450</v>
      </c>
      <c r="D3" s="9" t="s">
        <v>417</v>
      </c>
      <c r="E3" s="9" t="s">
        <v>451</v>
      </c>
      <c r="F3" s="10" t="s">
        <v>418</v>
      </c>
      <c r="G3" s="10" t="s">
        <v>419</v>
      </c>
      <c r="H3" s="11" t="s">
        <v>420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+C5+C9+C13+C17+C21+C25+C29+C33+C76+C94+C95+C99+C103+C110+C114+C118+C122+C126+C133+C137+C147+C151+C155+C159+C163+C194+C207+C217+C269+C282+C313+C353+C387+C391+C395+C447+C453+C457+C514+C518+C522+C526+C530+C534+C538+C542+C546+C547+C548+C549+C553</f>
        <v>122964608363.32004</v>
      </c>
      <c r="D4" s="14">
        <f t="shared" ref="D4:E4" si="0">+D5+D9+D13+D17+D21+D25+D29+D33+D76+D94+D95+D99+D103+D110+D114+D118+D122+D126+D133+D137+D147+D151+D155+D159+D163+D194+D207+D217+D269+D282+D313+D353+D387+D391+D395+D447+D453+D457+D514+D518+D522+D526+D530+D534+D538+D542+D546+D547+D548+D549+D553</f>
        <v>167365835561</v>
      </c>
      <c r="E4" s="14">
        <f t="shared" si="0"/>
        <v>133880626994.23997</v>
      </c>
      <c r="F4" s="15">
        <f t="shared" ref="F4:F71" si="1">IF(C4=0,"x",E4/C4*100)</f>
        <v>108.87736624075335</v>
      </c>
      <c r="G4" s="15">
        <f t="shared" ref="G4:G71" si="2">IF(D4=0,"x",E4/D4*100)</f>
        <v>79.992805309088524</v>
      </c>
      <c r="H4" s="40">
        <f t="shared" ref="H4" si="3">+H5+H9+H13+H17+H21+H25+H29+H33+H76+H94+H95+H99+H103+H110+H114+H118+H122+H126+H133+H137+H147+H151+H155+H159+H163+H194+H207+H217+H269+H282+H313+H353+H387+H391+H395+H447+H453+H457+H514+H518+H522+H526+H530+H534+H538+H542+H546+H547+H548+H549+H553</f>
        <v>10916018630.919992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106345231.48999999</v>
      </c>
      <c r="D5" s="18">
        <v>146305950</v>
      </c>
      <c r="E5" s="18">
        <v>109509771.08</v>
      </c>
      <c r="F5" s="19">
        <f t="shared" si="1"/>
        <v>102.97572307254563</v>
      </c>
      <c r="G5" s="19">
        <f t="shared" si="2"/>
        <v>74.849841089853143</v>
      </c>
      <c r="H5" s="20">
        <f t="shared" ref="H5:H72" si="4">+E5-C5</f>
        <v>3164539.5900000036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106345231.48999999</v>
      </c>
      <c r="D6" s="18">
        <v>146305950</v>
      </c>
      <c r="E6" s="18">
        <v>109509771.08</v>
      </c>
      <c r="F6" s="19">
        <f t="shared" si="1"/>
        <v>102.97572307254563</v>
      </c>
      <c r="G6" s="19">
        <f t="shared" si="2"/>
        <v>74.849841089853143</v>
      </c>
      <c r="H6" s="20">
        <f t="shared" si="4"/>
        <v>3164539.5900000036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104904829.76000001</v>
      </c>
      <c r="D7" s="26">
        <v>143435950</v>
      </c>
      <c r="E7" s="26">
        <v>108439470.92</v>
      </c>
      <c r="F7" s="27">
        <f t="shared" si="1"/>
        <v>103.36937886280975</v>
      </c>
      <c r="G7" s="27">
        <f t="shared" si="2"/>
        <v>75.601319557614389</v>
      </c>
      <c r="H7" s="28">
        <f t="shared" si="4"/>
        <v>3534641.1599999964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>
        <v>1440401.73</v>
      </c>
      <c r="D8" s="26">
        <v>2870000</v>
      </c>
      <c r="E8" s="26">
        <v>1070300.1599999999</v>
      </c>
      <c r="F8" s="27">
        <f t="shared" si="1"/>
        <v>74.30567026603056</v>
      </c>
      <c r="G8" s="27">
        <f t="shared" si="2"/>
        <v>37.292688501742155</v>
      </c>
      <c r="H8" s="28">
        <f t="shared" si="4"/>
        <v>-370101.57000000007</v>
      </c>
      <c r="J8" s="39"/>
    </row>
    <row r="9" spans="1:14" ht="12.75" customHeight="1" x14ac:dyDescent="0.25">
      <c r="A9" s="16" t="s">
        <v>421</v>
      </c>
      <c r="B9" s="17" t="s">
        <v>422</v>
      </c>
      <c r="C9" s="18"/>
      <c r="D9" s="18">
        <v>1234100</v>
      </c>
      <c r="E9" s="18"/>
      <c r="F9" s="19" t="str">
        <f t="shared" ref="F9:F13" si="5">IF(C9=0,"x",E9/C9*100)</f>
        <v>x</v>
      </c>
      <c r="G9" s="19">
        <f t="shared" ref="G9:G13" si="6">IF(D9=0,"x",E9/D9*100)</f>
        <v>0</v>
      </c>
      <c r="H9" s="20">
        <f t="shared" ref="H9:H13" si="7">+E9-C9</f>
        <v>0</v>
      </c>
      <c r="J9" s="39"/>
    </row>
    <row r="10" spans="1:14" ht="12.75" customHeight="1" x14ac:dyDescent="0.25">
      <c r="A10" s="22" t="s">
        <v>423</v>
      </c>
      <c r="B10" s="17" t="s">
        <v>424</v>
      </c>
      <c r="C10" s="18"/>
      <c r="D10" s="18">
        <v>1234100</v>
      </c>
      <c r="E10" s="18"/>
      <c r="F10" s="19" t="str">
        <f t="shared" si="5"/>
        <v>x</v>
      </c>
      <c r="G10" s="19">
        <f t="shared" si="6"/>
        <v>0</v>
      </c>
      <c r="H10" s="20">
        <f t="shared" si="7"/>
        <v>0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1167100</v>
      </c>
      <c r="E11" s="26"/>
      <c r="F11" s="27" t="str">
        <f t="shared" si="5"/>
        <v>x</v>
      </c>
      <c r="G11" s="27">
        <f t="shared" si="6"/>
        <v>0</v>
      </c>
      <c r="H11" s="28">
        <f t="shared" si="7"/>
        <v>0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/>
      <c r="F12" s="27" t="str">
        <f t="shared" ref="F12" si="8">IF(C12=0,"x",E12/C12*100)</f>
        <v>x</v>
      </c>
      <c r="G12" s="27">
        <f t="shared" ref="G12" si="9">IF(D12=0,"x",E12/D12*100)</f>
        <v>0</v>
      </c>
      <c r="H12" s="28">
        <f t="shared" ref="H12" si="10">+E12-C12</f>
        <v>0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179272713.62</v>
      </c>
      <c r="D13" s="18">
        <v>22771212</v>
      </c>
      <c r="E13" s="18">
        <v>17050670.129999999</v>
      </c>
      <c r="F13" s="27">
        <f t="shared" si="5"/>
        <v>9.5110236163111175</v>
      </c>
      <c r="G13" s="27">
        <f t="shared" si="6"/>
        <v>74.878184481353031</v>
      </c>
      <c r="H13" s="28">
        <f t="shared" si="7"/>
        <v>-162222043.49000001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179272713.62</v>
      </c>
      <c r="D14" s="18">
        <v>22771212</v>
      </c>
      <c r="E14" s="18">
        <v>17050670.129999999</v>
      </c>
      <c r="F14" s="19">
        <f t="shared" ref="F14:F16" si="11">IF(C14=0,"x",E14/C14*100)</f>
        <v>9.5110236163111175</v>
      </c>
      <c r="G14" s="19">
        <f t="shared" ref="G14:G16" si="12">IF(D14=0,"x",E14/D14*100)</f>
        <v>74.878184481353031</v>
      </c>
      <c r="H14" s="20">
        <f t="shared" ref="H14:H16" si="13">+E14-C14</f>
        <v>-162222043.49000001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179202825.77000001</v>
      </c>
      <c r="D15" s="26">
        <v>22579212</v>
      </c>
      <c r="E15" s="26">
        <v>16984858.25</v>
      </c>
      <c r="F15" s="27">
        <f t="shared" si="11"/>
        <v>9.4780080487120326</v>
      </c>
      <c r="G15" s="27">
        <f t="shared" si="12"/>
        <v>75.223432288070995</v>
      </c>
      <c r="H15" s="28">
        <f t="shared" si="13"/>
        <v>-162217967.52000001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69887.850000000006</v>
      </c>
      <c r="D16" s="26">
        <v>192000</v>
      </c>
      <c r="E16" s="26">
        <v>65811.88</v>
      </c>
      <c r="F16" s="27">
        <f t="shared" si="11"/>
        <v>94.167841763625574</v>
      </c>
      <c r="G16" s="27">
        <f t="shared" si="12"/>
        <v>34.277020833333339</v>
      </c>
      <c r="H16" s="28">
        <f t="shared" si="13"/>
        <v>-4075.9700000000012</v>
      </c>
      <c r="J16" s="39"/>
    </row>
    <row r="17" spans="1:10" ht="12.75" customHeight="1" x14ac:dyDescent="0.25">
      <c r="A17" s="16" t="s">
        <v>352</v>
      </c>
      <c r="B17" s="17" t="s">
        <v>354</v>
      </c>
      <c r="C17" s="18">
        <v>7965.88</v>
      </c>
      <c r="D17" s="18">
        <v>100000</v>
      </c>
      <c r="E17" s="18">
        <v>4231.25</v>
      </c>
      <c r="F17" s="19">
        <f t="shared" si="1"/>
        <v>53.117169728893728</v>
      </c>
      <c r="G17" s="19">
        <f t="shared" si="2"/>
        <v>4.2312500000000002</v>
      </c>
      <c r="H17" s="20">
        <f t="shared" si="4"/>
        <v>-3734.63</v>
      </c>
      <c r="J17" s="39"/>
    </row>
    <row r="18" spans="1:10" ht="12.75" customHeight="1" x14ac:dyDescent="0.25">
      <c r="A18" s="41" t="s">
        <v>353</v>
      </c>
      <c r="B18" s="17" t="s">
        <v>355</v>
      </c>
      <c r="C18" s="18">
        <v>7965.88</v>
      </c>
      <c r="D18" s="18">
        <v>100000</v>
      </c>
      <c r="E18" s="18">
        <v>4231.25</v>
      </c>
      <c r="F18" s="19">
        <f t="shared" si="1"/>
        <v>53.117169728893728</v>
      </c>
      <c r="G18" s="19">
        <f t="shared" si="2"/>
        <v>4.2312500000000002</v>
      </c>
      <c r="H18" s="20">
        <f t="shared" si="4"/>
        <v>-3734.63</v>
      </c>
      <c r="J18" s="39"/>
    </row>
    <row r="19" spans="1:10" ht="12.75" customHeight="1" x14ac:dyDescent="0.25">
      <c r="A19" s="24" t="s">
        <v>169</v>
      </c>
      <c r="B19" s="25" t="s">
        <v>4</v>
      </c>
      <c r="C19" s="26">
        <v>3266.88</v>
      </c>
      <c r="D19" s="26">
        <v>88720</v>
      </c>
      <c r="E19" s="26">
        <v>4231.25</v>
      </c>
      <c r="F19" s="27">
        <f t="shared" si="1"/>
        <v>129.51960280144971</v>
      </c>
      <c r="G19" s="27">
        <f t="shared" si="2"/>
        <v>4.7692177637511266</v>
      </c>
      <c r="H19" s="28">
        <f t="shared" si="4"/>
        <v>964.36999999999989</v>
      </c>
      <c r="J19" s="39"/>
    </row>
    <row r="20" spans="1:10" ht="12.75" customHeight="1" x14ac:dyDescent="0.25">
      <c r="A20" s="24" t="s">
        <v>170</v>
      </c>
      <c r="B20" s="25" t="s">
        <v>5</v>
      </c>
      <c r="C20" s="26">
        <v>4699</v>
      </c>
      <c r="D20" s="26">
        <v>11280</v>
      </c>
      <c r="E20" s="26"/>
      <c r="F20" s="27">
        <f t="shared" si="1"/>
        <v>0</v>
      </c>
      <c r="G20" s="27">
        <f t="shared" si="2"/>
        <v>0</v>
      </c>
      <c r="H20" s="28">
        <f t="shared" si="4"/>
        <v>-4699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24030932.969999999</v>
      </c>
      <c r="D21" s="18">
        <v>36770022</v>
      </c>
      <c r="E21" s="18">
        <v>25331741.309999999</v>
      </c>
      <c r="F21" s="19">
        <f t="shared" si="1"/>
        <v>105.41305800163447</v>
      </c>
      <c r="G21" s="19">
        <f t="shared" si="2"/>
        <v>68.892374636055422</v>
      </c>
      <c r="H21" s="20">
        <f t="shared" si="4"/>
        <v>1300808.3399999999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24030932.969999999</v>
      </c>
      <c r="D22" s="18">
        <v>36770022</v>
      </c>
      <c r="E22" s="18">
        <v>25331741.309999999</v>
      </c>
      <c r="F22" s="19">
        <f t="shared" si="1"/>
        <v>105.41305800163447</v>
      </c>
      <c r="G22" s="19">
        <f t="shared" si="2"/>
        <v>68.892374636055422</v>
      </c>
      <c r="H22" s="20">
        <f t="shared" si="4"/>
        <v>1300808.3399999999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23746825.600000001</v>
      </c>
      <c r="D23" s="26">
        <v>35686622</v>
      </c>
      <c r="E23" s="26">
        <v>24760425.84</v>
      </c>
      <c r="F23" s="27">
        <f t="shared" si="1"/>
        <v>104.26836098884729</v>
      </c>
      <c r="G23" s="27">
        <f t="shared" si="2"/>
        <v>69.382935263528168</v>
      </c>
      <c r="H23" s="28">
        <f t="shared" si="4"/>
        <v>1013600.2399999984</v>
      </c>
      <c r="J23" s="39"/>
    </row>
    <row r="24" spans="1:10" ht="12.75" customHeight="1" x14ac:dyDescent="0.25">
      <c r="A24" s="24" t="s">
        <v>170</v>
      </c>
      <c r="B24" s="25" t="s">
        <v>5</v>
      </c>
      <c r="C24" s="26">
        <v>284107.37</v>
      </c>
      <c r="D24" s="26">
        <v>1083400</v>
      </c>
      <c r="E24" s="26">
        <v>571315.47</v>
      </c>
      <c r="F24" s="27">
        <f t="shared" si="1"/>
        <v>201.09139372202839</v>
      </c>
      <c r="G24" s="27">
        <f t="shared" si="2"/>
        <v>52.733567472770901</v>
      </c>
      <c r="H24" s="28">
        <f t="shared" si="4"/>
        <v>287208.09999999998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26503022.16</v>
      </c>
      <c r="D25" s="18">
        <v>33981059</v>
      </c>
      <c r="E25" s="18">
        <v>27304512.719999999</v>
      </c>
      <c r="F25" s="19">
        <f t="shared" si="1"/>
        <v>103.02414779401896</v>
      </c>
      <c r="G25" s="19">
        <f t="shared" si="2"/>
        <v>80.352153592388049</v>
      </c>
      <c r="H25" s="20">
        <f t="shared" si="4"/>
        <v>801490.55999999866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26503022.16</v>
      </c>
      <c r="D26" s="18">
        <v>33981059</v>
      </c>
      <c r="E26" s="18">
        <v>27304512.719999999</v>
      </c>
      <c r="F26" s="19">
        <f t="shared" si="1"/>
        <v>103.02414779401896</v>
      </c>
      <c r="G26" s="19">
        <f t="shared" si="2"/>
        <v>80.352153592388049</v>
      </c>
      <c r="H26" s="20">
        <f t="shared" si="4"/>
        <v>801490.55999999866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26351998.079999998</v>
      </c>
      <c r="D27" s="26">
        <v>33815804</v>
      </c>
      <c r="E27" s="26">
        <v>27213438.170000002</v>
      </c>
      <c r="F27" s="27">
        <f t="shared" si="1"/>
        <v>103.26897447163144</v>
      </c>
      <c r="G27" s="27">
        <f t="shared" si="2"/>
        <v>80.475502430756933</v>
      </c>
      <c r="H27" s="28">
        <f t="shared" si="4"/>
        <v>861440.09000000358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151024.07999999999</v>
      </c>
      <c r="D28" s="26">
        <v>165255</v>
      </c>
      <c r="E28" s="26">
        <v>91074.55</v>
      </c>
      <c r="F28" s="27">
        <f t="shared" si="1"/>
        <v>60.3046547279083</v>
      </c>
      <c r="G28" s="27">
        <f t="shared" si="2"/>
        <v>55.111524613476149</v>
      </c>
      <c r="H28" s="28">
        <f t="shared" si="4"/>
        <v>-59949.529999999984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11160572.83</v>
      </c>
      <c r="D29" s="18">
        <v>14900131</v>
      </c>
      <c r="E29" s="18">
        <v>11088061.65</v>
      </c>
      <c r="F29" s="19">
        <f t="shared" si="1"/>
        <v>99.350291592514978</v>
      </c>
      <c r="G29" s="19">
        <f t="shared" si="2"/>
        <v>74.415866880633459</v>
      </c>
      <c r="H29" s="20">
        <f t="shared" si="4"/>
        <v>-72511.179999999702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11160572.83</v>
      </c>
      <c r="D30" s="18">
        <v>14900131</v>
      </c>
      <c r="E30" s="18">
        <v>11088061.65</v>
      </c>
      <c r="F30" s="19">
        <f t="shared" si="1"/>
        <v>99.350291592514978</v>
      </c>
      <c r="G30" s="19">
        <f t="shared" si="2"/>
        <v>74.415866880633459</v>
      </c>
      <c r="H30" s="20">
        <f t="shared" si="4"/>
        <v>-72511.179999999702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10809383.609999999</v>
      </c>
      <c r="D31" s="26">
        <v>14530131</v>
      </c>
      <c r="E31" s="26">
        <v>10955656.060000001</v>
      </c>
      <c r="F31" s="27">
        <f t="shared" si="1"/>
        <v>101.35319880649514</v>
      </c>
      <c r="G31" s="27">
        <f t="shared" si="2"/>
        <v>75.399568386547926</v>
      </c>
      <c r="H31" s="28">
        <f t="shared" si="4"/>
        <v>146272.45000000112</v>
      </c>
      <c r="J31" s="39"/>
    </row>
    <row r="32" spans="1:10" ht="12.75" customHeight="1" x14ac:dyDescent="0.25">
      <c r="A32" s="24" t="s">
        <v>170</v>
      </c>
      <c r="B32" s="25" t="s">
        <v>5</v>
      </c>
      <c r="C32" s="26">
        <v>351189.22</v>
      </c>
      <c r="D32" s="26">
        <v>370000</v>
      </c>
      <c r="E32" s="26">
        <v>132405.59</v>
      </c>
      <c r="F32" s="27">
        <f t="shared" si="1"/>
        <v>37.702065570235902</v>
      </c>
      <c r="G32" s="27">
        <f t="shared" si="2"/>
        <v>35.785294594594589</v>
      </c>
      <c r="H32" s="28">
        <f t="shared" si="4"/>
        <v>-218783.62999999998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291104539.12</v>
      </c>
      <c r="D33" s="18">
        <v>534742799</v>
      </c>
      <c r="E33" s="18">
        <v>383171266.10000002</v>
      </c>
      <c r="F33" s="19">
        <f t="shared" si="1"/>
        <v>131.62668890643715</v>
      </c>
      <c r="G33" s="19">
        <f t="shared" si="2"/>
        <v>71.65524562772093</v>
      </c>
      <c r="H33" s="20">
        <f t="shared" si="4"/>
        <v>92066726.980000019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12970261.18</v>
      </c>
      <c r="D34" s="18">
        <v>29248425</v>
      </c>
      <c r="E34" s="18">
        <v>13650783.720000001</v>
      </c>
      <c r="F34" s="19">
        <f t="shared" si="1"/>
        <v>105.24679133716566</v>
      </c>
      <c r="G34" s="19">
        <f t="shared" si="2"/>
        <v>46.671859151390208</v>
      </c>
      <c r="H34" s="20">
        <f t="shared" si="4"/>
        <v>680522.54000000097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12701077.380000001</v>
      </c>
      <c r="D35" s="26">
        <v>26132425</v>
      </c>
      <c r="E35" s="26">
        <v>13000473.43</v>
      </c>
      <c r="F35" s="27">
        <f t="shared" si="1"/>
        <v>102.35724923990659</v>
      </c>
      <c r="G35" s="27">
        <f t="shared" si="2"/>
        <v>49.748438692543843</v>
      </c>
      <c r="H35" s="28">
        <f t="shared" si="4"/>
        <v>299396.04999999888</v>
      </c>
      <c r="J35" s="39"/>
    </row>
    <row r="36" spans="1:10" ht="12.75" customHeight="1" x14ac:dyDescent="0.25">
      <c r="A36" s="24" t="s">
        <v>170</v>
      </c>
      <c r="B36" s="25" t="s">
        <v>5</v>
      </c>
      <c r="C36" s="26">
        <v>269183.8</v>
      </c>
      <c r="D36" s="26">
        <v>3116000</v>
      </c>
      <c r="E36" s="26">
        <v>650310.29</v>
      </c>
      <c r="F36" s="27">
        <f t="shared" si="1"/>
        <v>241.58596839780108</v>
      </c>
      <c r="G36" s="27">
        <f t="shared" si="2"/>
        <v>20.870034980744546</v>
      </c>
      <c r="H36" s="28">
        <f t="shared" si="4"/>
        <v>381126.49000000005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8399373.7899999991</v>
      </c>
      <c r="D37" s="18">
        <v>11226750</v>
      </c>
      <c r="E37" s="18">
        <v>8218782.5099999998</v>
      </c>
      <c r="F37" s="19">
        <f t="shared" si="1"/>
        <v>97.849943525373234</v>
      </c>
      <c r="G37" s="19">
        <f t="shared" si="2"/>
        <v>73.20713928786158</v>
      </c>
      <c r="H37" s="20">
        <f t="shared" si="4"/>
        <v>-180591.27999999933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8372157.7400000002</v>
      </c>
      <c r="D38" s="26">
        <v>11180750</v>
      </c>
      <c r="E38" s="26">
        <v>8191961.5700000003</v>
      </c>
      <c r="F38" s="27">
        <f t="shared" si="1"/>
        <v>97.847673495936789</v>
      </c>
      <c r="G38" s="27">
        <f t="shared" si="2"/>
        <v>73.268444156250695</v>
      </c>
      <c r="H38" s="28">
        <f t="shared" si="4"/>
        <v>-180196.16999999993</v>
      </c>
      <c r="J38" s="39"/>
    </row>
    <row r="39" spans="1:10" ht="12.75" customHeight="1" x14ac:dyDescent="0.25">
      <c r="A39" s="24" t="s">
        <v>170</v>
      </c>
      <c r="B39" s="25" t="s">
        <v>5</v>
      </c>
      <c r="C39" s="26">
        <v>27216.05</v>
      </c>
      <c r="D39" s="26">
        <v>46000</v>
      </c>
      <c r="E39" s="26">
        <v>26820.94</v>
      </c>
      <c r="F39" s="27">
        <f t="shared" si="1"/>
        <v>98.548246347284035</v>
      </c>
      <c r="G39" s="27">
        <f t="shared" si="2"/>
        <v>58.306391304347827</v>
      </c>
      <c r="H39" s="28">
        <f t="shared" si="4"/>
        <v>-395.11000000000058</v>
      </c>
      <c r="J39" s="39"/>
    </row>
    <row r="40" spans="1:10" ht="12.75" customHeight="1" x14ac:dyDescent="0.25">
      <c r="A40" s="22" t="s">
        <v>415</v>
      </c>
      <c r="B40" s="17" t="s">
        <v>416</v>
      </c>
      <c r="C40" s="18"/>
      <c r="D40" s="18">
        <v>1365870</v>
      </c>
      <c r="E40" s="18">
        <v>826962.17</v>
      </c>
      <c r="F40" s="27" t="str">
        <f t="shared" ref="F40:F42" si="14">IF(C40=0,"x",E40/C40*100)</f>
        <v>x</v>
      </c>
      <c r="G40" s="27">
        <f t="shared" ref="G40:G42" si="15">IF(D40=0,"x",E40/D40*100)</f>
        <v>60.544720214954573</v>
      </c>
      <c r="H40" s="28">
        <f t="shared" ref="H40:H42" si="16">+E40-C40</f>
        <v>826962.17</v>
      </c>
      <c r="J40" s="39"/>
    </row>
    <row r="41" spans="1:10" ht="12.75" customHeight="1" x14ac:dyDescent="0.25">
      <c r="A41" s="24" t="s">
        <v>169</v>
      </c>
      <c r="B41" s="25" t="s">
        <v>4</v>
      </c>
      <c r="C41" s="26"/>
      <c r="D41" s="26">
        <v>1300870</v>
      </c>
      <c r="E41" s="26">
        <v>791487.86</v>
      </c>
      <c r="F41" s="27" t="str">
        <f t="shared" si="14"/>
        <v>x</v>
      </c>
      <c r="G41" s="27">
        <f t="shared" si="15"/>
        <v>60.842963555159237</v>
      </c>
      <c r="H41" s="28">
        <f t="shared" si="16"/>
        <v>791487.86</v>
      </c>
      <c r="J41" s="39"/>
    </row>
    <row r="42" spans="1:10" ht="12.75" customHeight="1" x14ac:dyDescent="0.25">
      <c r="A42" s="24" t="s">
        <v>170</v>
      </c>
      <c r="B42" s="25" t="s">
        <v>332</v>
      </c>
      <c r="C42" s="26"/>
      <c r="D42" s="26">
        <v>65000</v>
      </c>
      <c r="E42" s="26">
        <v>35474.31</v>
      </c>
      <c r="F42" s="27" t="str">
        <f t="shared" si="14"/>
        <v>x</v>
      </c>
      <c r="G42" s="27">
        <f t="shared" si="15"/>
        <v>54.575861538461531</v>
      </c>
      <c r="H42" s="28">
        <f t="shared" si="16"/>
        <v>35474.31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89085239.560000002</v>
      </c>
      <c r="D43" s="18">
        <v>214032288</v>
      </c>
      <c r="E43" s="18">
        <v>132223450.34</v>
      </c>
      <c r="F43" s="19">
        <f t="shared" si="1"/>
        <v>148.4235222277714</v>
      </c>
      <c r="G43" s="19">
        <f t="shared" si="2"/>
        <v>61.777338164978183</v>
      </c>
      <c r="H43" s="20">
        <f t="shared" si="4"/>
        <v>43138210.780000001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89004680.680000007</v>
      </c>
      <c r="D44" s="26">
        <v>212778788</v>
      </c>
      <c r="E44" s="26">
        <v>132167447.98</v>
      </c>
      <c r="F44" s="27">
        <f t="shared" si="1"/>
        <v>148.49494090674153</v>
      </c>
      <c r="G44" s="27">
        <f t="shared" si="2"/>
        <v>62.114954795212022</v>
      </c>
      <c r="H44" s="28">
        <f t="shared" si="4"/>
        <v>43162767.299999997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80558.880000000005</v>
      </c>
      <c r="D45" s="26">
        <v>1253500</v>
      </c>
      <c r="E45" s="26">
        <v>56002.36</v>
      </c>
      <c r="F45" s="27">
        <f t="shared" si="1"/>
        <v>69.517302127338411</v>
      </c>
      <c r="G45" s="27">
        <f t="shared" si="2"/>
        <v>4.4676792979656961</v>
      </c>
      <c r="H45" s="28">
        <f t="shared" si="4"/>
        <v>-24556.520000000004</v>
      </c>
      <c r="J45" s="39"/>
    </row>
    <row r="46" spans="1:10" ht="25.5" x14ac:dyDescent="0.25">
      <c r="A46" s="22" t="s">
        <v>183</v>
      </c>
      <c r="B46" s="17" t="s">
        <v>17</v>
      </c>
      <c r="C46" s="18">
        <v>4531071.07</v>
      </c>
      <c r="D46" s="18">
        <v>9633645</v>
      </c>
      <c r="E46" s="18">
        <v>7791364.1900000004</v>
      </c>
      <c r="F46" s="19">
        <f t="shared" si="1"/>
        <v>171.95413776637142</v>
      </c>
      <c r="G46" s="19">
        <f t="shared" si="2"/>
        <v>80.876596449215228</v>
      </c>
      <c r="H46" s="20">
        <f t="shared" si="4"/>
        <v>3260293.1200000001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4496409.5999999996</v>
      </c>
      <c r="D47" s="26">
        <v>9560645</v>
      </c>
      <c r="E47" s="26">
        <v>7769516.0700000003</v>
      </c>
      <c r="F47" s="27">
        <f t="shared" si="1"/>
        <v>172.79377906318857</v>
      </c>
      <c r="G47" s="27">
        <f t="shared" si="2"/>
        <v>81.265605720116156</v>
      </c>
      <c r="H47" s="28">
        <f t="shared" si="4"/>
        <v>3273106.4700000007</v>
      </c>
      <c r="J47" s="39"/>
    </row>
    <row r="48" spans="1:10" ht="12.75" customHeight="1" x14ac:dyDescent="0.25">
      <c r="A48" s="24" t="s">
        <v>170</v>
      </c>
      <c r="B48" s="25" t="s">
        <v>5</v>
      </c>
      <c r="C48" s="26">
        <v>34661.47</v>
      </c>
      <c r="D48" s="26">
        <v>73000</v>
      </c>
      <c r="E48" s="26">
        <v>21848.12</v>
      </c>
      <c r="F48" s="27">
        <f t="shared" si="1"/>
        <v>63.032871946862038</v>
      </c>
      <c r="G48" s="27">
        <f t="shared" si="2"/>
        <v>29.928931506849317</v>
      </c>
      <c r="H48" s="28">
        <f t="shared" si="4"/>
        <v>-12813.350000000002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45340636.700000003</v>
      </c>
      <c r="D49" s="18">
        <v>50195830</v>
      </c>
      <c r="E49" s="18">
        <v>49133566.75</v>
      </c>
      <c r="F49" s="19">
        <f t="shared" si="1"/>
        <v>108.36540976496696</v>
      </c>
      <c r="G49" s="19">
        <f t="shared" si="2"/>
        <v>97.883761957915624</v>
      </c>
      <c r="H49" s="20">
        <f t="shared" si="4"/>
        <v>3792930.049999997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45327897.200000003</v>
      </c>
      <c r="D50" s="26">
        <v>50153430</v>
      </c>
      <c r="E50" s="26">
        <v>49114959.649999999</v>
      </c>
      <c r="F50" s="27">
        <f t="shared" si="1"/>
        <v>108.35481609325568</v>
      </c>
      <c r="G50" s="27">
        <f t="shared" si="2"/>
        <v>97.929413102952282</v>
      </c>
      <c r="H50" s="28">
        <f t="shared" si="4"/>
        <v>3787062.4499999955</v>
      </c>
      <c r="J50" s="39"/>
    </row>
    <row r="51" spans="1:10" ht="12.75" customHeight="1" x14ac:dyDescent="0.25">
      <c r="A51" s="24" t="s">
        <v>170</v>
      </c>
      <c r="B51" s="25" t="s">
        <v>5</v>
      </c>
      <c r="C51" s="26">
        <v>12739.5</v>
      </c>
      <c r="D51" s="26">
        <v>42400</v>
      </c>
      <c r="E51" s="26">
        <v>18607.099999999999</v>
      </c>
      <c r="F51" s="27">
        <f t="shared" si="1"/>
        <v>146.05832254013106</v>
      </c>
      <c r="G51" s="27">
        <f t="shared" si="2"/>
        <v>43.884669811320755</v>
      </c>
      <c r="H51" s="28">
        <f t="shared" si="4"/>
        <v>5867.5999999999985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4279360.16</v>
      </c>
      <c r="D52" s="18">
        <v>5818725</v>
      </c>
      <c r="E52" s="18">
        <v>4437537.21</v>
      </c>
      <c r="F52" s="19">
        <f t="shared" si="1"/>
        <v>103.6962780435849</v>
      </c>
      <c r="G52" s="19">
        <f t="shared" si="2"/>
        <v>76.263050926104953</v>
      </c>
      <c r="H52" s="20">
        <f t="shared" si="4"/>
        <v>158177.04999999981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4198795.4000000004</v>
      </c>
      <c r="D53" s="26">
        <v>5732725</v>
      </c>
      <c r="E53" s="26">
        <v>4403217.7</v>
      </c>
      <c r="F53" s="27">
        <f t="shared" si="1"/>
        <v>104.86859397816812</v>
      </c>
      <c r="G53" s="27">
        <f t="shared" si="2"/>
        <v>76.808458455621022</v>
      </c>
      <c r="H53" s="28">
        <f t="shared" si="4"/>
        <v>204422.29999999981</v>
      </c>
      <c r="J53" s="39"/>
    </row>
    <row r="54" spans="1:10" ht="12.75" customHeight="1" x14ac:dyDescent="0.25">
      <c r="A54" s="24" t="s">
        <v>170</v>
      </c>
      <c r="B54" s="25" t="s">
        <v>5</v>
      </c>
      <c r="C54" s="26">
        <v>80564.759999999995</v>
      </c>
      <c r="D54" s="26">
        <v>86000</v>
      </c>
      <c r="E54" s="26">
        <v>34319.51</v>
      </c>
      <c r="F54" s="27">
        <f t="shared" si="1"/>
        <v>42.598662243889265</v>
      </c>
      <c r="G54" s="27">
        <f t="shared" si="2"/>
        <v>39.906406976744194</v>
      </c>
      <c r="H54" s="28">
        <f t="shared" si="4"/>
        <v>-46245.249999999993</v>
      </c>
      <c r="J54" s="39"/>
    </row>
    <row r="55" spans="1:10" ht="25.5" x14ac:dyDescent="0.25">
      <c r="A55" s="22" t="s">
        <v>186</v>
      </c>
      <c r="B55" s="17" t="s">
        <v>20</v>
      </c>
      <c r="C55" s="18">
        <v>29192017.329999998</v>
      </c>
      <c r="D55" s="18">
        <v>41817668</v>
      </c>
      <c r="E55" s="18">
        <v>29886127.190000001</v>
      </c>
      <c r="F55" s="19">
        <f t="shared" si="1"/>
        <v>102.37773858570125</v>
      </c>
      <c r="G55" s="19">
        <f t="shared" si="2"/>
        <v>71.467704009702317</v>
      </c>
      <c r="H55" s="20">
        <f t="shared" si="4"/>
        <v>694109.86000000313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28122454.43</v>
      </c>
      <c r="D56" s="26">
        <v>37824668</v>
      </c>
      <c r="E56" s="26">
        <v>26817928.800000001</v>
      </c>
      <c r="F56" s="27">
        <f t="shared" si="1"/>
        <v>95.361266801064204</v>
      </c>
      <c r="G56" s="27">
        <f t="shared" si="2"/>
        <v>70.900632359813443</v>
      </c>
      <c r="H56" s="28">
        <f t="shared" si="4"/>
        <v>-1304525.629999999</v>
      </c>
      <c r="J56" s="39"/>
    </row>
    <row r="57" spans="1:10" ht="12.75" customHeight="1" x14ac:dyDescent="0.25">
      <c r="A57" s="24" t="s">
        <v>170</v>
      </c>
      <c r="B57" s="25" t="s">
        <v>5</v>
      </c>
      <c r="C57" s="26">
        <v>1069562.8999999999</v>
      </c>
      <c r="D57" s="26">
        <v>3993000</v>
      </c>
      <c r="E57" s="26">
        <v>3068198.39</v>
      </c>
      <c r="F57" s="27">
        <f t="shared" si="1"/>
        <v>286.86469865400159</v>
      </c>
      <c r="G57" s="27">
        <f t="shared" si="2"/>
        <v>76.839428750313061</v>
      </c>
      <c r="H57" s="28">
        <f t="shared" si="4"/>
        <v>1998635.4900000002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1701015.85</v>
      </c>
      <c r="D58" s="18">
        <v>1923305</v>
      </c>
      <c r="E58" s="18">
        <v>1332321.3700000001</v>
      </c>
      <c r="F58" s="19">
        <f t="shared" si="1"/>
        <v>78.325041474481267</v>
      </c>
      <c r="G58" s="19">
        <f t="shared" si="2"/>
        <v>69.272495522031093</v>
      </c>
      <c r="H58" s="20">
        <f t="shared" si="4"/>
        <v>-368694.48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1685503.09</v>
      </c>
      <c r="D59" s="26">
        <v>1912805</v>
      </c>
      <c r="E59" s="26">
        <v>1329463.57</v>
      </c>
      <c r="F59" s="27">
        <f t="shared" si="1"/>
        <v>78.876365038286579</v>
      </c>
      <c r="G59" s="27">
        <f t="shared" si="2"/>
        <v>69.503350838166995</v>
      </c>
      <c r="H59" s="28">
        <f t="shared" si="4"/>
        <v>-356039.52</v>
      </c>
      <c r="J59" s="39"/>
    </row>
    <row r="60" spans="1:10" ht="12.75" customHeight="1" x14ac:dyDescent="0.25">
      <c r="A60" s="24" t="s">
        <v>170</v>
      </c>
      <c r="B60" s="25" t="s">
        <v>5</v>
      </c>
      <c r="C60" s="26">
        <v>15512.76</v>
      </c>
      <c r="D60" s="26">
        <v>10500</v>
      </c>
      <c r="E60" s="26">
        <v>2857.8</v>
      </c>
      <c r="F60" s="27">
        <f t="shared" si="1"/>
        <v>18.422253680196174</v>
      </c>
      <c r="G60" s="27">
        <f t="shared" si="2"/>
        <v>27.217142857142857</v>
      </c>
      <c r="H60" s="28">
        <f t="shared" si="4"/>
        <v>-12654.96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2180628</v>
      </c>
      <c r="D61" s="18">
        <v>2222785</v>
      </c>
      <c r="E61" s="18">
        <v>1505466.88</v>
      </c>
      <c r="F61" s="19">
        <f t="shared" si="1"/>
        <v>69.038225685444743</v>
      </c>
      <c r="G61" s="19">
        <f t="shared" si="2"/>
        <v>67.728857266897151</v>
      </c>
      <c r="H61" s="20">
        <f t="shared" si="4"/>
        <v>-675161.12000000011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1995268.58</v>
      </c>
      <c r="D62" s="26">
        <v>2194410</v>
      </c>
      <c r="E62" s="26">
        <v>1487402.58</v>
      </c>
      <c r="F62" s="27">
        <f t="shared" si="1"/>
        <v>74.546484363523632</v>
      </c>
      <c r="G62" s="27">
        <f t="shared" si="2"/>
        <v>67.781434645303293</v>
      </c>
      <c r="H62" s="28">
        <f t="shared" si="4"/>
        <v>-507866</v>
      </c>
      <c r="J62" s="39"/>
    </row>
    <row r="63" spans="1:10" ht="12.75" customHeight="1" x14ac:dyDescent="0.25">
      <c r="A63" s="24" t="s">
        <v>170</v>
      </c>
      <c r="B63" s="25" t="s">
        <v>5</v>
      </c>
      <c r="C63" s="26">
        <v>185359.42</v>
      </c>
      <c r="D63" s="26">
        <v>28375</v>
      </c>
      <c r="E63" s="26">
        <v>18064.3</v>
      </c>
      <c r="F63" s="27">
        <f t="shared" si="1"/>
        <v>9.7455527213022126</v>
      </c>
      <c r="G63" s="27">
        <f t="shared" si="2"/>
        <v>63.662731277533034</v>
      </c>
      <c r="H63" s="28">
        <f t="shared" si="4"/>
        <v>-167295.12000000002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9375821.6400000006</v>
      </c>
      <c r="D64" s="18">
        <v>20854425</v>
      </c>
      <c r="E64" s="18">
        <v>16959255.32</v>
      </c>
      <c r="F64" s="19">
        <f t="shared" si="1"/>
        <v>180.88287054914579</v>
      </c>
      <c r="G64" s="19">
        <f t="shared" si="2"/>
        <v>81.322095046974439</v>
      </c>
      <c r="H64" s="20">
        <f t="shared" si="4"/>
        <v>7583433.6799999997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9278674.8599999994</v>
      </c>
      <c r="D65" s="26">
        <v>20734550</v>
      </c>
      <c r="E65" s="26">
        <v>16924828.690000001</v>
      </c>
      <c r="F65" s="27">
        <f t="shared" si="1"/>
        <v>182.40566616858479</v>
      </c>
      <c r="G65" s="27">
        <f t="shared" si="2"/>
        <v>81.626216580538298</v>
      </c>
      <c r="H65" s="28">
        <f t="shared" si="4"/>
        <v>7646153.8300000019</v>
      </c>
      <c r="J65" s="39"/>
    </row>
    <row r="66" spans="1:10" ht="12.75" customHeight="1" x14ac:dyDescent="0.25">
      <c r="A66" s="24" t="s">
        <v>170</v>
      </c>
      <c r="B66" s="25" t="s">
        <v>5</v>
      </c>
      <c r="C66" s="26">
        <v>97146.78</v>
      </c>
      <c r="D66" s="26">
        <v>119875</v>
      </c>
      <c r="E66" s="26">
        <v>34426.629999999997</v>
      </c>
      <c r="F66" s="27">
        <f t="shared" si="1"/>
        <v>35.437746881574455</v>
      </c>
      <c r="G66" s="27">
        <f t="shared" si="2"/>
        <v>28.718773722627734</v>
      </c>
      <c r="H66" s="28">
        <f t="shared" si="4"/>
        <v>-62720.15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64494646.619999997</v>
      </c>
      <c r="D67" s="18">
        <v>119676443</v>
      </c>
      <c r="E67" s="18">
        <v>97550359.599999994</v>
      </c>
      <c r="F67" s="19">
        <f t="shared" si="1"/>
        <v>151.25342134946951</v>
      </c>
      <c r="G67" s="19">
        <f t="shared" si="2"/>
        <v>81.511747136401766</v>
      </c>
      <c r="H67" s="20">
        <f t="shared" si="4"/>
        <v>33055712.979999997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64452951.420000002</v>
      </c>
      <c r="D68" s="26">
        <v>119233016</v>
      </c>
      <c r="E68" s="26">
        <v>97461323.829999998</v>
      </c>
      <c r="F68" s="27">
        <f t="shared" si="1"/>
        <v>151.21312784406854</v>
      </c>
      <c r="G68" s="27">
        <f t="shared" si="2"/>
        <v>81.740215168255077</v>
      </c>
      <c r="H68" s="28">
        <f t="shared" si="4"/>
        <v>33008372.409999996</v>
      </c>
      <c r="J68" s="39"/>
    </row>
    <row r="69" spans="1:10" ht="12.75" customHeight="1" x14ac:dyDescent="0.25">
      <c r="A69" s="24" t="s">
        <v>170</v>
      </c>
      <c r="B69" s="25" t="s">
        <v>5</v>
      </c>
      <c r="C69" s="26">
        <v>41695.199999999997</v>
      </c>
      <c r="D69" s="26">
        <v>443427</v>
      </c>
      <c r="E69" s="26">
        <v>89035.77</v>
      </c>
      <c r="F69" s="27">
        <f t="shared" si="1"/>
        <v>213.53961607091466</v>
      </c>
      <c r="G69" s="27">
        <f t="shared" si="2"/>
        <v>20.079014133104209</v>
      </c>
      <c r="H69" s="28">
        <f t="shared" si="4"/>
        <v>47340.570000000007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17779548.140000001</v>
      </c>
      <c r="D70" s="18">
        <v>24743285</v>
      </c>
      <c r="E70" s="18">
        <v>18600764.170000002</v>
      </c>
      <c r="F70" s="19">
        <f t="shared" si="1"/>
        <v>104.61888020737969</v>
      </c>
      <c r="G70" s="19">
        <f t="shared" si="2"/>
        <v>75.17499867135669</v>
      </c>
      <c r="H70" s="20">
        <f t="shared" si="4"/>
        <v>821216.03000000119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17776464.52</v>
      </c>
      <c r="D71" s="26">
        <v>24653285</v>
      </c>
      <c r="E71" s="26">
        <v>18597976.02</v>
      </c>
      <c r="F71" s="27">
        <f t="shared" si="1"/>
        <v>104.6213435696155</v>
      </c>
      <c r="G71" s="27">
        <f t="shared" si="2"/>
        <v>75.438125264036813</v>
      </c>
      <c r="H71" s="28">
        <f t="shared" si="4"/>
        <v>821511.5</v>
      </c>
      <c r="J71" s="39"/>
    </row>
    <row r="72" spans="1:10" ht="12.75" customHeight="1" x14ac:dyDescent="0.25">
      <c r="A72" s="24" t="s">
        <v>170</v>
      </c>
      <c r="B72" s="25" t="s">
        <v>5</v>
      </c>
      <c r="C72" s="26">
        <v>3083.62</v>
      </c>
      <c r="D72" s="26">
        <v>90000</v>
      </c>
      <c r="E72" s="26">
        <v>2788.15</v>
      </c>
      <c r="F72" s="27">
        <f t="shared" ref="F72:F120" si="17">IF(C72=0,"x",E72/C72*100)</f>
        <v>90.418080048773845</v>
      </c>
      <c r="G72" s="27">
        <f t="shared" ref="G72:G120" si="18">IF(D72=0,"x",E72/D72*100)</f>
        <v>3.0979444444444444</v>
      </c>
      <c r="H72" s="28">
        <f t="shared" si="4"/>
        <v>-295.4699999999998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1774919.08</v>
      </c>
      <c r="D73" s="18">
        <v>1983355</v>
      </c>
      <c r="E73" s="18">
        <v>1054524.68</v>
      </c>
      <c r="F73" s="19">
        <f t="shared" si="17"/>
        <v>59.412549669588309</v>
      </c>
      <c r="G73" s="19">
        <f t="shared" si="18"/>
        <v>53.168730761764785</v>
      </c>
      <c r="H73" s="20">
        <f t="shared" ref="H73:H124" si="19">+E73-C73</f>
        <v>-720394.40000000014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1765668.2</v>
      </c>
      <c r="D74" s="26">
        <v>1954230</v>
      </c>
      <c r="E74" s="26">
        <v>1049529.23</v>
      </c>
      <c r="F74" s="27">
        <f t="shared" si="17"/>
        <v>59.440909113048534</v>
      </c>
      <c r="G74" s="27">
        <f t="shared" si="18"/>
        <v>53.705512145448587</v>
      </c>
      <c r="H74" s="28">
        <f t="shared" si="19"/>
        <v>-716138.97</v>
      </c>
      <c r="J74" s="39"/>
    </row>
    <row r="75" spans="1:10" ht="12.75" customHeight="1" x14ac:dyDescent="0.25">
      <c r="A75" s="24" t="s">
        <v>170</v>
      </c>
      <c r="B75" s="25" t="s">
        <v>5</v>
      </c>
      <c r="C75" s="26">
        <v>9250.8799999999992</v>
      </c>
      <c r="D75" s="26">
        <v>29125</v>
      </c>
      <c r="E75" s="26">
        <v>4995.45</v>
      </c>
      <c r="F75" s="27">
        <f t="shared" si="17"/>
        <v>53.999727593483001</v>
      </c>
      <c r="G75" s="27">
        <f t="shared" si="18"/>
        <v>17.151759656652359</v>
      </c>
      <c r="H75" s="28">
        <f t="shared" si="19"/>
        <v>-4255.4299999999994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13415824977.25</v>
      </c>
      <c r="D76" s="18">
        <v>16117165696</v>
      </c>
      <c r="E76" s="18">
        <v>14588007729.18</v>
      </c>
      <c r="F76" s="19">
        <f t="shared" si="17"/>
        <v>108.73731398492257</v>
      </c>
      <c r="G76" s="19">
        <f t="shared" si="18"/>
        <v>90.51224020610826</v>
      </c>
      <c r="H76" s="20">
        <f t="shared" si="19"/>
        <v>1172182751.9300003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144606695.77000001</v>
      </c>
      <c r="D77" s="18">
        <v>238132285</v>
      </c>
      <c r="E77" s="18">
        <v>133585763.81999999</v>
      </c>
      <c r="F77" s="19">
        <f t="shared" si="17"/>
        <v>92.378684893312936</v>
      </c>
      <c r="G77" s="19">
        <f t="shared" si="18"/>
        <v>56.097292234020259</v>
      </c>
      <c r="H77" s="20">
        <f t="shared" si="19"/>
        <v>-11020931.950000018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129592078.06</v>
      </c>
      <c r="D78" s="26">
        <v>199969785</v>
      </c>
      <c r="E78" s="26">
        <v>127272063.47</v>
      </c>
      <c r="F78" s="27">
        <f t="shared" si="17"/>
        <v>98.209755854886552</v>
      </c>
      <c r="G78" s="27">
        <f t="shared" si="18"/>
        <v>63.6456470011207</v>
      </c>
      <c r="H78" s="28">
        <f t="shared" si="19"/>
        <v>-2320014.5900000036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15014617.710000001</v>
      </c>
      <c r="D79" s="26">
        <v>38162500</v>
      </c>
      <c r="E79" s="26">
        <v>6313700.3499999996</v>
      </c>
      <c r="F79" s="27">
        <f t="shared" si="17"/>
        <v>42.050357005060235</v>
      </c>
      <c r="G79" s="27">
        <f t="shared" si="18"/>
        <v>16.544252472977398</v>
      </c>
      <c r="H79" s="28">
        <f t="shared" si="19"/>
        <v>-8700917.3600000013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12079517229.440001</v>
      </c>
      <c r="D80" s="18">
        <v>14189385415</v>
      </c>
      <c r="E80" s="18">
        <v>13145624642</v>
      </c>
      <c r="F80" s="19">
        <f t="shared" si="17"/>
        <v>108.8257452041353</v>
      </c>
      <c r="G80" s="19">
        <f t="shared" si="18"/>
        <v>92.644073421977737</v>
      </c>
      <c r="H80" s="20">
        <f t="shared" si="19"/>
        <v>1066107412.5599995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12079517229.440001</v>
      </c>
      <c r="D81" s="26">
        <v>14188985415</v>
      </c>
      <c r="E81" s="26">
        <v>13073001947.799999</v>
      </c>
      <c r="F81" s="27">
        <f t="shared" si="17"/>
        <v>108.22453993391964</v>
      </c>
      <c r="G81" s="27">
        <f t="shared" si="18"/>
        <v>92.134860706670182</v>
      </c>
      <c r="H81" s="28">
        <f t="shared" si="19"/>
        <v>993484718.3599987</v>
      </c>
      <c r="J81" s="39"/>
    </row>
    <row r="82" spans="1:10" ht="12.75" customHeight="1" x14ac:dyDescent="0.25">
      <c r="A82" s="24" t="s">
        <v>170</v>
      </c>
      <c r="B82" s="25" t="s">
        <v>332</v>
      </c>
      <c r="C82" s="26">
        <v>0</v>
      </c>
      <c r="D82" s="26">
        <v>400000</v>
      </c>
      <c r="E82" s="26">
        <v>72622694.200000003</v>
      </c>
      <c r="F82" s="27" t="str">
        <f t="shared" si="17"/>
        <v>x</v>
      </c>
      <c r="G82" s="27">
        <f t="shared" si="18"/>
        <v>18155.67355</v>
      </c>
      <c r="H82" s="28">
        <f t="shared" si="19"/>
        <v>72622694.200000003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458591976.11000001</v>
      </c>
      <c r="D83" s="18">
        <v>659500367</v>
      </c>
      <c r="E83" s="18">
        <v>496443294.69999999</v>
      </c>
      <c r="F83" s="19">
        <f t="shared" si="17"/>
        <v>108.25381178952873</v>
      </c>
      <c r="G83" s="19">
        <f t="shared" si="18"/>
        <v>75.275666177150129</v>
      </c>
      <c r="H83" s="20">
        <f t="shared" si="19"/>
        <v>37851318.589999974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456355159.82999998</v>
      </c>
      <c r="D84" s="26">
        <v>615981442</v>
      </c>
      <c r="E84" s="26">
        <v>479529552</v>
      </c>
      <c r="F84" s="27">
        <f t="shared" si="17"/>
        <v>105.07814838307796</v>
      </c>
      <c r="G84" s="27">
        <f t="shared" si="18"/>
        <v>77.848051792443457</v>
      </c>
      <c r="H84" s="28">
        <f t="shared" si="19"/>
        <v>23174392.170000017</v>
      </c>
      <c r="J84" s="39"/>
    </row>
    <row r="85" spans="1:10" ht="12.75" customHeight="1" x14ac:dyDescent="0.25">
      <c r="A85" s="24" t="s">
        <v>170</v>
      </c>
      <c r="B85" s="25" t="s">
        <v>332</v>
      </c>
      <c r="C85" s="26">
        <v>2236816.2799999998</v>
      </c>
      <c r="D85" s="26">
        <v>43518925</v>
      </c>
      <c r="E85" s="26">
        <v>16913742.699999999</v>
      </c>
      <c r="F85" s="27">
        <f t="shared" si="17"/>
        <v>756.152521386334</v>
      </c>
      <c r="G85" s="27">
        <f t="shared" si="18"/>
        <v>38.865258505351406</v>
      </c>
      <c r="H85" s="28">
        <f t="shared" si="19"/>
        <v>14676926.42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717950656.69000006</v>
      </c>
      <c r="D86" s="18">
        <v>1004883009</v>
      </c>
      <c r="E86" s="18">
        <v>795557907.95000005</v>
      </c>
      <c r="F86" s="19">
        <f t="shared" si="17"/>
        <v>110.80955223549709</v>
      </c>
      <c r="G86" s="19">
        <f t="shared" si="18"/>
        <v>79.169206845450802</v>
      </c>
      <c r="H86" s="20">
        <f t="shared" si="19"/>
        <v>77607251.25999999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681181639.61000001</v>
      </c>
      <c r="D87" s="26">
        <v>915764259</v>
      </c>
      <c r="E87" s="26">
        <v>755227834.87</v>
      </c>
      <c r="F87" s="27">
        <f t="shared" si="17"/>
        <v>110.87025705836611</v>
      </c>
      <c r="G87" s="27">
        <f t="shared" si="18"/>
        <v>82.469677916311866</v>
      </c>
      <c r="H87" s="28">
        <f t="shared" si="19"/>
        <v>74046195.25999999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36769017.079999998</v>
      </c>
      <c r="D88" s="26">
        <v>89118750</v>
      </c>
      <c r="E88" s="26">
        <v>40330073.079999998</v>
      </c>
      <c r="F88" s="27">
        <f t="shared" si="17"/>
        <v>109.68493662001366</v>
      </c>
      <c r="G88" s="27">
        <f t="shared" si="18"/>
        <v>45.254307404446315</v>
      </c>
      <c r="H88" s="28">
        <f t="shared" si="19"/>
        <v>3561056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14905198.93</v>
      </c>
      <c r="D89" s="18">
        <v>24764620</v>
      </c>
      <c r="E89" s="18">
        <v>16497045.41</v>
      </c>
      <c r="F89" s="19">
        <f t="shared" si="17"/>
        <v>110.67980700878846</v>
      </c>
      <c r="G89" s="19">
        <f t="shared" si="18"/>
        <v>66.615378754045082</v>
      </c>
      <c r="H89" s="20">
        <f t="shared" si="19"/>
        <v>1591846.4800000004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14791184.300000001</v>
      </c>
      <c r="D90" s="26">
        <v>24405520</v>
      </c>
      <c r="E90" s="26">
        <v>16272050.630000001</v>
      </c>
      <c r="F90" s="27">
        <f t="shared" si="17"/>
        <v>110.01181717409875</v>
      </c>
      <c r="G90" s="27">
        <f t="shared" si="18"/>
        <v>66.673648543444273</v>
      </c>
      <c r="H90" s="28">
        <f t="shared" si="19"/>
        <v>1480866.33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114014.63</v>
      </c>
      <c r="D91" s="26">
        <v>359100</v>
      </c>
      <c r="E91" s="26">
        <v>224994.78</v>
      </c>
      <c r="F91" s="27">
        <f t="shared" si="17"/>
        <v>197.33851699558204</v>
      </c>
      <c r="G91" s="27">
        <f t="shared" si="18"/>
        <v>62.65518796992481</v>
      </c>
      <c r="H91" s="28">
        <f t="shared" si="19"/>
        <v>110980.15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253220.31</v>
      </c>
      <c r="D92" s="18">
        <v>500000</v>
      </c>
      <c r="E92" s="18">
        <v>299075.3</v>
      </c>
      <c r="F92" s="19">
        <f t="shared" si="17"/>
        <v>118.10873306331548</v>
      </c>
      <c r="G92" s="19">
        <f t="shared" si="18"/>
        <v>59.815059999999995</v>
      </c>
      <c r="H92" s="20">
        <f t="shared" si="19"/>
        <v>45854.989999999991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253220.31</v>
      </c>
      <c r="D93" s="26">
        <v>500000</v>
      </c>
      <c r="E93" s="26">
        <v>299075.3</v>
      </c>
      <c r="F93" s="27">
        <f t="shared" si="17"/>
        <v>118.10873306331548</v>
      </c>
      <c r="G93" s="27">
        <f t="shared" si="18"/>
        <v>59.815059999999995</v>
      </c>
      <c r="H93" s="28">
        <f t="shared" si="19"/>
        <v>45854.989999999991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258542360.81999999</v>
      </c>
      <c r="D94" s="18">
        <v>342097081</v>
      </c>
      <c r="E94" s="18">
        <v>264895186.00999999</v>
      </c>
      <c r="F94" s="19">
        <f t="shared" si="17"/>
        <v>102.45716994687106</v>
      </c>
      <c r="G94" s="19">
        <f t="shared" si="18"/>
        <v>77.432752491097688</v>
      </c>
      <c r="H94" s="20">
        <f t="shared" si="19"/>
        <v>6352825.1899999976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4847392.29</v>
      </c>
      <c r="D95" s="18">
        <v>7266045</v>
      </c>
      <c r="E95" s="18">
        <v>4586579.72</v>
      </c>
      <c r="F95" s="19">
        <f t="shared" si="17"/>
        <v>94.619528307249908</v>
      </c>
      <c r="G95" s="19">
        <f t="shared" si="18"/>
        <v>63.123469783080068</v>
      </c>
      <c r="H95" s="20">
        <f t="shared" si="19"/>
        <v>-260812.5700000003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4847392.29</v>
      </c>
      <c r="D96" s="18">
        <v>7266045</v>
      </c>
      <c r="E96" s="18">
        <v>4586579.72</v>
      </c>
      <c r="F96" s="19">
        <f t="shared" si="17"/>
        <v>94.619528307249908</v>
      </c>
      <c r="G96" s="19">
        <f t="shared" si="18"/>
        <v>63.123469783080068</v>
      </c>
      <c r="H96" s="20">
        <f t="shared" si="19"/>
        <v>-260812.5700000003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4792271.79</v>
      </c>
      <c r="D97" s="26">
        <v>7166045</v>
      </c>
      <c r="E97" s="26">
        <v>4575533.47</v>
      </c>
      <c r="F97" s="27">
        <f t="shared" si="17"/>
        <v>95.47733664746923</v>
      </c>
      <c r="G97" s="27">
        <f t="shared" si="18"/>
        <v>63.850191702675595</v>
      </c>
      <c r="H97" s="28">
        <f t="shared" si="19"/>
        <v>-216738.3200000003</v>
      </c>
      <c r="J97" s="39"/>
    </row>
    <row r="98" spans="1:10" ht="12.75" customHeight="1" x14ac:dyDescent="0.25">
      <c r="A98" s="24" t="s">
        <v>170</v>
      </c>
      <c r="B98" s="25" t="s">
        <v>332</v>
      </c>
      <c r="C98" s="26">
        <v>55120.5</v>
      </c>
      <c r="D98" s="26">
        <v>100000</v>
      </c>
      <c r="E98" s="26">
        <v>11046.25</v>
      </c>
      <c r="F98" s="27">
        <f t="shared" si="17"/>
        <v>20.040184686278245</v>
      </c>
      <c r="G98" s="27">
        <f t="shared" si="18"/>
        <v>11.046250000000001</v>
      </c>
      <c r="H98" s="28">
        <f t="shared" si="19"/>
        <v>-44074.25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3891142316.3699999</v>
      </c>
      <c r="D99" s="18">
        <v>4801780350</v>
      </c>
      <c r="E99" s="18">
        <v>3470529155.9699998</v>
      </c>
      <c r="F99" s="19">
        <f t="shared" si="17"/>
        <v>89.190496615081784</v>
      </c>
      <c r="G99" s="19">
        <f t="shared" si="18"/>
        <v>72.275883172582013</v>
      </c>
      <c r="H99" s="20">
        <f t="shared" si="19"/>
        <v>-420613160.4000001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3891142316.3699999</v>
      </c>
      <c r="D100" s="18">
        <v>4801780350</v>
      </c>
      <c r="E100" s="18">
        <v>3470529155.9699998</v>
      </c>
      <c r="F100" s="19">
        <f t="shared" si="17"/>
        <v>89.190496615081784</v>
      </c>
      <c r="G100" s="19">
        <f t="shared" si="18"/>
        <v>72.275883172582013</v>
      </c>
      <c r="H100" s="20">
        <f t="shared" si="19"/>
        <v>-420613160.4000001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3299062033</v>
      </c>
      <c r="D101" s="26">
        <v>4293971158</v>
      </c>
      <c r="E101" s="26">
        <v>3318976624.8099999</v>
      </c>
      <c r="F101" s="27">
        <f t="shared" si="17"/>
        <v>100.60364405430384</v>
      </c>
      <c r="G101" s="27">
        <f t="shared" si="18"/>
        <v>77.293873262900021</v>
      </c>
      <c r="H101" s="28">
        <f t="shared" si="19"/>
        <v>19914591.809999943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592080283.37</v>
      </c>
      <c r="D102" s="26">
        <v>507809192</v>
      </c>
      <c r="E102" s="26">
        <v>151552531.16</v>
      </c>
      <c r="F102" s="27">
        <f t="shared" si="17"/>
        <v>25.596618468258047</v>
      </c>
      <c r="G102" s="27">
        <f t="shared" si="18"/>
        <v>29.844385164260672</v>
      </c>
      <c r="H102" s="28">
        <f t="shared" si="19"/>
        <v>-440527752.21000004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60540582.380000003</v>
      </c>
      <c r="D103" s="18">
        <v>81763226</v>
      </c>
      <c r="E103" s="18">
        <v>65228696.060000002</v>
      </c>
      <c r="F103" s="19">
        <f t="shared" si="17"/>
        <v>107.74375385187697</v>
      </c>
      <c r="G103" s="19">
        <f t="shared" si="18"/>
        <v>79.777547011171009</v>
      </c>
      <c r="H103" s="20">
        <f t="shared" si="19"/>
        <v>4688113.68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55237918.869999997</v>
      </c>
      <c r="D104" s="18">
        <v>73045187</v>
      </c>
      <c r="E104" s="18">
        <v>59358713.82</v>
      </c>
      <c r="F104" s="19">
        <f t="shared" si="17"/>
        <v>107.46008364235826</v>
      </c>
      <c r="G104" s="19">
        <f t="shared" si="18"/>
        <v>81.263004802766815</v>
      </c>
      <c r="H104" s="20">
        <f t="shared" si="19"/>
        <v>4120794.950000003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55146386.649999999</v>
      </c>
      <c r="D105" s="26">
        <v>72803187</v>
      </c>
      <c r="E105" s="26">
        <v>59280935.740000002</v>
      </c>
      <c r="F105" s="27">
        <f t="shared" si="17"/>
        <v>107.49740706719541</v>
      </c>
      <c r="G105" s="27">
        <f t="shared" si="18"/>
        <v>81.426292148446748</v>
      </c>
      <c r="H105" s="28">
        <f t="shared" si="19"/>
        <v>4134549.0900000036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>
        <v>91532.22</v>
      </c>
      <c r="D106" s="26">
        <v>242000</v>
      </c>
      <c r="E106" s="26">
        <v>77778.080000000002</v>
      </c>
      <c r="F106" s="27">
        <f t="shared" si="17"/>
        <v>84.973444323758343</v>
      </c>
      <c r="G106" s="27">
        <f t="shared" si="18"/>
        <v>32.139702479338844</v>
      </c>
      <c r="H106" s="28">
        <f t="shared" si="19"/>
        <v>-13754.14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5302663.51</v>
      </c>
      <c r="D107" s="18">
        <v>8718039</v>
      </c>
      <c r="E107" s="18">
        <v>5869982.2400000002</v>
      </c>
      <c r="F107" s="19">
        <f t="shared" si="17"/>
        <v>110.69875033424476</v>
      </c>
      <c r="G107" s="19">
        <f t="shared" si="18"/>
        <v>67.331451946934394</v>
      </c>
      <c r="H107" s="20">
        <f t="shared" si="19"/>
        <v>567318.73000000045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5252316.7300000004</v>
      </c>
      <c r="D108" s="26">
        <v>8653039</v>
      </c>
      <c r="E108" s="26">
        <v>5860864.6699999999</v>
      </c>
      <c r="F108" s="27">
        <f t="shared" si="17"/>
        <v>111.58627651916184</v>
      </c>
      <c r="G108" s="27">
        <f t="shared" si="18"/>
        <v>67.731864724058227</v>
      </c>
      <c r="H108" s="28">
        <f t="shared" si="19"/>
        <v>608547.93999999948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>
        <v>50346.78</v>
      </c>
      <c r="D109" s="26">
        <v>65000</v>
      </c>
      <c r="E109" s="26">
        <v>9117.57</v>
      </c>
      <c r="F109" s="27">
        <f t="shared" si="17"/>
        <v>18.10953947799641</v>
      </c>
      <c r="G109" s="27">
        <f t="shared" si="18"/>
        <v>14.02703076923077</v>
      </c>
      <c r="H109" s="28">
        <f t="shared" si="19"/>
        <v>-41229.21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158552264.41</v>
      </c>
      <c r="D110" s="18">
        <v>368038152</v>
      </c>
      <c r="E110" s="18">
        <v>148145868.37</v>
      </c>
      <c r="F110" s="19">
        <f t="shared" si="17"/>
        <v>93.436614684297339</v>
      </c>
      <c r="G110" s="19">
        <f t="shared" si="18"/>
        <v>40.252856277248128</v>
      </c>
      <c r="H110" s="20">
        <f t="shared" si="19"/>
        <v>-10406396.039999992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158552264.41</v>
      </c>
      <c r="D111" s="18">
        <v>368038152</v>
      </c>
      <c r="E111" s="18">
        <v>148145868.37</v>
      </c>
      <c r="F111" s="19">
        <f t="shared" si="17"/>
        <v>93.436614684297339</v>
      </c>
      <c r="G111" s="19">
        <f t="shared" si="18"/>
        <v>40.252856277248128</v>
      </c>
      <c r="H111" s="20">
        <f t="shared" si="19"/>
        <v>-10406396.039999992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113367858.31999999</v>
      </c>
      <c r="D112" s="26">
        <v>292352353</v>
      </c>
      <c r="E112" s="26">
        <v>112160269.14</v>
      </c>
      <c r="F112" s="27">
        <f t="shared" si="17"/>
        <v>98.934804628141279</v>
      </c>
      <c r="G112" s="27">
        <f t="shared" si="18"/>
        <v>38.364756770060957</v>
      </c>
      <c r="H112" s="28">
        <f t="shared" si="19"/>
        <v>-1207589.1799999923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45184406.090000004</v>
      </c>
      <c r="D113" s="26">
        <v>75685799</v>
      </c>
      <c r="E113" s="26">
        <v>35985599.229999997</v>
      </c>
      <c r="F113" s="27">
        <f t="shared" si="17"/>
        <v>79.641633793575878</v>
      </c>
      <c r="G113" s="27">
        <f t="shared" si="18"/>
        <v>47.546038630047363</v>
      </c>
      <c r="H113" s="28">
        <f t="shared" si="19"/>
        <v>-9198806.8600000069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23706469.57</v>
      </c>
      <c r="D114" s="18">
        <v>306938114</v>
      </c>
      <c r="E114" s="18">
        <v>85369174.819999993</v>
      </c>
      <c r="F114" s="19">
        <f t="shared" si="17"/>
        <v>360.10918693702394</v>
      </c>
      <c r="G114" s="19">
        <f t="shared" si="18"/>
        <v>27.813155462341832</v>
      </c>
      <c r="H114" s="20">
        <f t="shared" si="19"/>
        <v>61662705.249999993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23706469.57</v>
      </c>
      <c r="D115" s="18">
        <v>306938114</v>
      </c>
      <c r="E115" s="18">
        <v>85369174.819999993</v>
      </c>
      <c r="F115" s="19">
        <f t="shared" si="17"/>
        <v>360.10918693702394</v>
      </c>
      <c r="G115" s="19">
        <f t="shared" si="18"/>
        <v>27.813155462341832</v>
      </c>
      <c r="H115" s="20">
        <f t="shared" si="19"/>
        <v>61662705.249999993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23703352.469999999</v>
      </c>
      <c r="D116" s="26">
        <v>303159659</v>
      </c>
      <c r="E116" s="26">
        <v>82616694.959999993</v>
      </c>
      <c r="F116" s="27">
        <f t="shared" si="17"/>
        <v>348.54434647826002</v>
      </c>
      <c r="G116" s="27">
        <f t="shared" si="18"/>
        <v>27.251876200322549</v>
      </c>
      <c r="H116" s="28">
        <f t="shared" si="19"/>
        <v>58913342.489999995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>
        <v>3117.1</v>
      </c>
      <c r="D117" s="26">
        <v>3778455</v>
      </c>
      <c r="E117" s="26">
        <v>2752479.86</v>
      </c>
      <c r="F117" s="27">
        <f t="shared" si="17"/>
        <v>88302.58445349845</v>
      </c>
      <c r="G117" s="27">
        <f t="shared" si="18"/>
        <v>72.846702157363254</v>
      </c>
      <c r="H117" s="28">
        <f t="shared" si="19"/>
        <v>2749362.76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15644466</v>
      </c>
      <c r="D118" s="18">
        <v>0</v>
      </c>
      <c r="E118" s="18"/>
      <c r="F118" s="19">
        <f t="shared" si="17"/>
        <v>0</v>
      </c>
      <c r="G118" s="19" t="str">
        <f t="shared" si="18"/>
        <v>x</v>
      </c>
      <c r="H118" s="20">
        <f t="shared" si="19"/>
        <v>-15644466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15644466</v>
      </c>
      <c r="D119" s="18">
        <v>0</v>
      </c>
      <c r="E119" s="18"/>
      <c r="F119" s="19">
        <f t="shared" si="17"/>
        <v>0</v>
      </c>
      <c r="G119" s="19" t="str">
        <f t="shared" si="18"/>
        <v>x</v>
      </c>
      <c r="H119" s="20">
        <f t="shared" si="19"/>
        <v>-15644466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15536111.189999999</v>
      </c>
      <c r="D120" s="26">
        <v>0</v>
      </c>
      <c r="E120" s="26"/>
      <c r="F120" s="27">
        <f t="shared" si="17"/>
        <v>0</v>
      </c>
      <c r="G120" s="27" t="str">
        <f t="shared" si="18"/>
        <v>x</v>
      </c>
      <c r="H120" s="28">
        <f t="shared" si="19"/>
        <v>-15536111.189999999</v>
      </c>
      <c r="J120" s="39"/>
    </row>
    <row r="121" spans="1:10" ht="12.75" customHeight="1" x14ac:dyDescent="0.25">
      <c r="A121" s="24" t="s">
        <v>170</v>
      </c>
      <c r="B121" s="25" t="s">
        <v>332</v>
      </c>
      <c r="C121" s="26">
        <v>108354.81</v>
      </c>
      <c r="D121" s="26">
        <v>0</v>
      </c>
      <c r="E121" s="26"/>
      <c r="F121" s="27">
        <f t="shared" ref="F121" si="20">IF(C121=0,"x",E121/C121*100)</f>
        <v>0</v>
      </c>
      <c r="G121" s="27" t="str">
        <f t="shared" ref="G121" si="21">IF(D121=0,"x",E121/D121*100)</f>
        <v>x</v>
      </c>
      <c r="H121" s="28">
        <f t="shared" ref="H121" si="22">+E121-C121</f>
        <v>-108354.81</v>
      </c>
      <c r="J121" s="39"/>
    </row>
    <row r="122" spans="1:10" ht="12.75" customHeight="1" x14ac:dyDescent="0.25">
      <c r="A122" s="16" t="s">
        <v>357</v>
      </c>
      <c r="B122" s="17" t="s">
        <v>358</v>
      </c>
      <c r="C122" s="18">
        <v>1502954605.78</v>
      </c>
      <c r="D122" s="18">
        <v>2024805806</v>
      </c>
      <c r="E122" s="18">
        <v>1598016246.78</v>
      </c>
      <c r="F122" s="27">
        <f t="shared" ref="F122:F154" si="23">IF(C122=0,"x",E122/C122*100)</f>
        <v>106.32498417679521</v>
      </c>
      <c r="G122" s="27">
        <f t="shared" ref="G122:G154" si="24">IF(D122=0,"x",E122/D122*100)</f>
        <v>78.921951035733045</v>
      </c>
      <c r="H122" s="28">
        <f t="shared" si="19"/>
        <v>95061641</v>
      </c>
      <c r="J122" s="39"/>
    </row>
    <row r="123" spans="1:10" ht="12.75" customHeight="1" x14ac:dyDescent="0.25">
      <c r="A123" s="22" t="s">
        <v>359</v>
      </c>
      <c r="B123" s="17" t="s">
        <v>360</v>
      </c>
      <c r="C123" s="18">
        <v>1502954605.78</v>
      </c>
      <c r="D123" s="18">
        <v>2024805806</v>
      </c>
      <c r="E123" s="18">
        <v>1598016246.78</v>
      </c>
      <c r="F123" s="27">
        <f t="shared" si="23"/>
        <v>106.32498417679521</v>
      </c>
      <c r="G123" s="27">
        <f t="shared" si="24"/>
        <v>78.921951035733045</v>
      </c>
      <c r="H123" s="28">
        <f t="shared" si="19"/>
        <v>95061641</v>
      </c>
      <c r="J123" s="39"/>
    </row>
    <row r="124" spans="1:10" ht="12.75" customHeight="1" x14ac:dyDescent="0.25">
      <c r="A124" s="24" t="s">
        <v>169</v>
      </c>
      <c r="B124" s="25" t="s">
        <v>4</v>
      </c>
      <c r="C124" s="26">
        <v>1502954605.78</v>
      </c>
      <c r="D124" s="26">
        <v>2024577065</v>
      </c>
      <c r="E124" s="26">
        <v>1597912537</v>
      </c>
      <c r="F124" s="27">
        <f t="shared" si="23"/>
        <v>106.3180837834233</v>
      </c>
      <c r="G124" s="27">
        <f t="shared" si="24"/>
        <v>78.92574526423374</v>
      </c>
      <c r="H124" s="28">
        <f t="shared" si="19"/>
        <v>94957931.220000029</v>
      </c>
      <c r="J124" s="39"/>
    </row>
    <row r="125" spans="1:10" ht="12.75" customHeight="1" x14ac:dyDescent="0.25">
      <c r="A125" s="24" t="s">
        <v>170</v>
      </c>
      <c r="B125" s="25" t="s">
        <v>332</v>
      </c>
      <c r="C125" s="26"/>
      <c r="D125" s="26">
        <v>228741</v>
      </c>
      <c r="E125" s="26">
        <v>103709.78</v>
      </c>
      <c r="F125" s="27" t="str">
        <f t="shared" ref="F125:F126" si="25">IF(C125=0,"x",E125/C125*100)</f>
        <v>x</v>
      </c>
      <c r="G125" s="27">
        <f t="shared" ref="G125:G126" si="26">IF(D125=0,"x",E125/D125*100)</f>
        <v>45.339392588123687</v>
      </c>
      <c r="H125" s="28">
        <f t="shared" ref="H125:H126" si="27">+E125-C125</f>
        <v>103709.78</v>
      </c>
      <c r="J125" s="39"/>
    </row>
    <row r="126" spans="1:10" ht="12.75" customHeight="1" x14ac:dyDescent="0.25">
      <c r="A126" s="16" t="s">
        <v>348</v>
      </c>
      <c r="B126" s="17" t="s">
        <v>349</v>
      </c>
      <c r="C126" s="18">
        <v>242284436.88999999</v>
      </c>
      <c r="D126" s="18">
        <v>402318494</v>
      </c>
      <c r="E126" s="18">
        <v>331757025.75</v>
      </c>
      <c r="F126" s="27">
        <f t="shared" si="25"/>
        <v>136.92873962871238</v>
      </c>
      <c r="G126" s="27">
        <f t="shared" si="26"/>
        <v>82.461291414060625</v>
      </c>
      <c r="H126" s="28">
        <f t="shared" si="27"/>
        <v>89472588.860000014</v>
      </c>
      <c r="J126" s="39"/>
    </row>
    <row r="127" spans="1:10" ht="12.75" customHeight="1" x14ac:dyDescent="0.25">
      <c r="A127" s="22" t="s">
        <v>350</v>
      </c>
      <c r="B127" s="17" t="s">
        <v>44</v>
      </c>
      <c r="C127" s="18">
        <v>242284436.88999999</v>
      </c>
      <c r="D127" s="18">
        <v>397279494</v>
      </c>
      <c r="E127" s="18">
        <v>331757025.75</v>
      </c>
      <c r="F127" s="19">
        <f t="shared" ref="F127:F129" si="28">IF(C127=0,"x",E127/C127*100)</f>
        <v>136.92873962871238</v>
      </c>
      <c r="G127" s="19">
        <f t="shared" ref="G127:G129" si="29">IF(D127=0,"x",E127/D127*100)</f>
        <v>83.507211109667793</v>
      </c>
      <c r="H127" s="20">
        <f t="shared" ref="H127:H129" si="30">+E127-C127</f>
        <v>89472588.860000014</v>
      </c>
      <c r="J127" s="39"/>
    </row>
    <row r="128" spans="1:10" ht="12.75" customHeight="1" x14ac:dyDescent="0.25">
      <c r="A128" s="24" t="s">
        <v>169</v>
      </c>
      <c r="B128" s="25" t="s">
        <v>4</v>
      </c>
      <c r="C128" s="26">
        <v>241721262.41</v>
      </c>
      <c r="D128" s="26">
        <v>391336661</v>
      </c>
      <c r="E128" s="26">
        <v>329935145.45999998</v>
      </c>
      <c r="F128" s="27">
        <f t="shared" si="28"/>
        <v>136.49405193837453</v>
      </c>
      <c r="G128" s="27">
        <f t="shared" si="29"/>
        <v>84.309797251528138</v>
      </c>
      <c r="H128" s="28">
        <f t="shared" si="30"/>
        <v>88213883.049999982</v>
      </c>
      <c r="J128" s="39"/>
    </row>
    <row r="129" spans="1:10" ht="12.75" customHeight="1" x14ac:dyDescent="0.25">
      <c r="A129" s="24" t="s">
        <v>170</v>
      </c>
      <c r="B129" s="25" t="s">
        <v>332</v>
      </c>
      <c r="C129" s="26">
        <v>563174.48</v>
      </c>
      <c r="D129" s="26">
        <v>5942833</v>
      </c>
      <c r="E129" s="26">
        <v>1821880.29</v>
      </c>
      <c r="F129" s="27">
        <f t="shared" si="28"/>
        <v>323.50192608159375</v>
      </c>
      <c r="G129" s="27">
        <f t="shared" si="29"/>
        <v>30.656764038296213</v>
      </c>
      <c r="H129" s="28">
        <f t="shared" si="30"/>
        <v>1258705.81</v>
      </c>
      <c r="J129" s="39"/>
    </row>
    <row r="130" spans="1:10" ht="12.75" customHeight="1" x14ac:dyDescent="0.25">
      <c r="A130" s="22" t="s">
        <v>425</v>
      </c>
      <c r="B130" s="17" t="s">
        <v>426</v>
      </c>
      <c r="C130" s="18"/>
      <c r="D130" s="18">
        <v>5039000</v>
      </c>
      <c r="E130" s="18"/>
      <c r="F130" s="19" t="str">
        <f t="shared" ref="F130:F134" si="31">IF(C130=0,"x",E130/C130*100)</f>
        <v>x</v>
      </c>
      <c r="G130" s="19">
        <f t="shared" ref="G130:G134" si="32">IF(D130=0,"x",E130/D130*100)</f>
        <v>0</v>
      </c>
      <c r="H130" s="20">
        <f t="shared" ref="H130:H134" si="33">+E130-C130</f>
        <v>0</v>
      </c>
      <c r="J130" s="39"/>
    </row>
    <row r="131" spans="1:10" ht="12.75" customHeight="1" x14ac:dyDescent="0.25">
      <c r="A131" s="24" t="s">
        <v>169</v>
      </c>
      <c r="B131" s="25" t="s">
        <v>4</v>
      </c>
      <c r="C131" s="26"/>
      <c r="D131" s="26">
        <v>4732000</v>
      </c>
      <c r="E131" s="26"/>
      <c r="F131" s="27" t="str">
        <f t="shared" si="31"/>
        <v>x</v>
      </c>
      <c r="G131" s="27">
        <f t="shared" si="32"/>
        <v>0</v>
      </c>
      <c r="H131" s="28">
        <f t="shared" si="33"/>
        <v>0</v>
      </c>
      <c r="J131" s="39"/>
    </row>
    <row r="132" spans="1:10" ht="12.75" customHeight="1" x14ac:dyDescent="0.25">
      <c r="A132" s="24" t="s">
        <v>170</v>
      </c>
      <c r="B132" s="25" t="s">
        <v>332</v>
      </c>
      <c r="C132" s="26"/>
      <c r="D132" s="26">
        <v>307000</v>
      </c>
      <c r="E132" s="26"/>
      <c r="F132" s="27" t="str">
        <f t="shared" si="31"/>
        <v>x</v>
      </c>
      <c r="G132" s="27">
        <f t="shared" si="32"/>
        <v>0</v>
      </c>
      <c r="H132" s="28">
        <f t="shared" si="33"/>
        <v>0</v>
      </c>
      <c r="J132" s="39"/>
    </row>
    <row r="133" spans="1:10" ht="12.75" customHeight="1" x14ac:dyDescent="0.25">
      <c r="A133" s="16" t="s">
        <v>213</v>
      </c>
      <c r="B133" s="17" t="s">
        <v>42</v>
      </c>
      <c r="C133" s="18">
        <v>4769295368.8500004</v>
      </c>
      <c r="D133" s="18">
        <v>6494036024</v>
      </c>
      <c r="E133" s="18">
        <v>5225487000.7600002</v>
      </c>
      <c r="F133" s="27">
        <f t="shared" si="31"/>
        <v>109.56517884988951</v>
      </c>
      <c r="G133" s="27">
        <f t="shared" si="32"/>
        <v>80.465937999853637</v>
      </c>
      <c r="H133" s="28">
        <f t="shared" si="33"/>
        <v>456191631.90999985</v>
      </c>
      <c r="J133" s="39"/>
    </row>
    <row r="134" spans="1:10" ht="12.75" customHeight="1" x14ac:dyDescent="0.25">
      <c r="A134" s="22" t="s">
        <v>214</v>
      </c>
      <c r="B134" s="17" t="s">
        <v>43</v>
      </c>
      <c r="C134" s="18">
        <v>4769295368.8500004</v>
      </c>
      <c r="D134" s="18">
        <v>6494036024</v>
      </c>
      <c r="E134" s="18">
        <v>5225487000.7600002</v>
      </c>
      <c r="F134" s="27">
        <f t="shared" si="31"/>
        <v>109.56517884988951</v>
      </c>
      <c r="G134" s="27">
        <f t="shared" si="32"/>
        <v>80.465937999853637</v>
      </c>
      <c r="H134" s="28">
        <f t="shared" si="33"/>
        <v>456191631.90999985</v>
      </c>
      <c r="J134" s="39"/>
    </row>
    <row r="135" spans="1:10" ht="12.75" customHeight="1" x14ac:dyDescent="0.25">
      <c r="A135" s="24" t="s">
        <v>169</v>
      </c>
      <c r="B135" s="25" t="s">
        <v>4</v>
      </c>
      <c r="C135" s="26">
        <v>4514364172.2299995</v>
      </c>
      <c r="D135" s="26">
        <v>5768867133</v>
      </c>
      <c r="E135" s="26">
        <v>4821738316</v>
      </c>
      <c r="F135" s="27">
        <f t="shared" si="23"/>
        <v>106.8088025698238</v>
      </c>
      <c r="G135" s="27">
        <f t="shared" si="24"/>
        <v>83.582065678336022</v>
      </c>
      <c r="H135" s="28">
        <f t="shared" ref="H135:H154" si="34">+E135-C135</f>
        <v>307374143.77000046</v>
      </c>
      <c r="J135" s="39"/>
    </row>
    <row r="136" spans="1:10" ht="12.75" customHeight="1" x14ac:dyDescent="0.25">
      <c r="A136" s="24" t="s">
        <v>170</v>
      </c>
      <c r="B136" s="25" t="s">
        <v>332</v>
      </c>
      <c r="C136" s="26">
        <v>254931196.62</v>
      </c>
      <c r="D136" s="26">
        <v>725168891</v>
      </c>
      <c r="E136" s="26">
        <v>403748684.75999999</v>
      </c>
      <c r="F136" s="27">
        <f t="shared" si="23"/>
        <v>158.37554999666327</v>
      </c>
      <c r="G136" s="27">
        <f t="shared" si="24"/>
        <v>55.676503745663297</v>
      </c>
      <c r="H136" s="28">
        <f t="shared" si="34"/>
        <v>148817488.13999999</v>
      </c>
      <c r="J136" s="39"/>
    </row>
    <row r="137" spans="1:10" ht="12.75" customHeight="1" x14ac:dyDescent="0.25">
      <c r="A137" s="16" t="s">
        <v>215</v>
      </c>
      <c r="B137" s="17" t="s">
        <v>45</v>
      </c>
      <c r="C137" s="18">
        <v>893163232.35000002</v>
      </c>
      <c r="D137" s="18">
        <v>1284105193</v>
      </c>
      <c r="E137" s="18">
        <v>947168383.66999996</v>
      </c>
      <c r="F137" s="19">
        <f t="shared" si="23"/>
        <v>106.04650408390717</v>
      </c>
      <c r="G137" s="19">
        <f t="shared" si="24"/>
        <v>73.760965132238979</v>
      </c>
      <c r="H137" s="20">
        <f t="shared" si="34"/>
        <v>54005151.319999933</v>
      </c>
      <c r="J137" s="39"/>
    </row>
    <row r="138" spans="1:10" ht="12.75" customHeight="1" x14ac:dyDescent="0.25">
      <c r="A138" s="22" t="s">
        <v>216</v>
      </c>
      <c r="B138" s="17" t="s">
        <v>46</v>
      </c>
      <c r="C138" s="18">
        <v>872603040.20000005</v>
      </c>
      <c r="D138" s="18">
        <v>1253171693</v>
      </c>
      <c r="E138" s="18">
        <v>929537259.94000006</v>
      </c>
      <c r="F138" s="19">
        <f t="shared" si="23"/>
        <v>106.52464145975824</v>
      </c>
      <c r="G138" s="19">
        <f t="shared" si="24"/>
        <v>74.174773108284697</v>
      </c>
      <c r="H138" s="20">
        <f t="shared" si="34"/>
        <v>56934219.74000001</v>
      </c>
      <c r="J138" s="39"/>
    </row>
    <row r="139" spans="1:10" ht="12.75" customHeight="1" x14ac:dyDescent="0.25">
      <c r="A139" s="24" t="s">
        <v>169</v>
      </c>
      <c r="B139" s="25" t="s">
        <v>4</v>
      </c>
      <c r="C139" s="26">
        <v>766085229.49000001</v>
      </c>
      <c r="D139" s="26">
        <v>1024116631</v>
      </c>
      <c r="E139" s="26">
        <v>784158273.70000005</v>
      </c>
      <c r="F139" s="27">
        <f t="shared" si="23"/>
        <v>102.35914275778842</v>
      </c>
      <c r="G139" s="27">
        <f t="shared" si="24"/>
        <v>76.569235374520545</v>
      </c>
      <c r="H139" s="28">
        <f t="shared" si="34"/>
        <v>18073044.210000038</v>
      </c>
      <c r="J139" s="39"/>
    </row>
    <row r="140" spans="1:10" ht="12.75" customHeight="1" x14ac:dyDescent="0.25">
      <c r="A140" s="24" t="s">
        <v>170</v>
      </c>
      <c r="B140" s="25" t="s">
        <v>332</v>
      </c>
      <c r="C140" s="26">
        <v>106517810.70999999</v>
      </c>
      <c r="D140" s="26">
        <v>229055062</v>
      </c>
      <c r="E140" s="26">
        <v>145378986.24000001</v>
      </c>
      <c r="F140" s="27">
        <f t="shared" si="23"/>
        <v>136.48326535343605</v>
      </c>
      <c r="G140" s="27">
        <f t="shared" si="24"/>
        <v>63.469012634176146</v>
      </c>
      <c r="H140" s="28">
        <f t="shared" si="34"/>
        <v>38861175.530000016</v>
      </c>
      <c r="J140" s="39"/>
    </row>
    <row r="141" spans="1:10" ht="12.75" customHeight="1" x14ac:dyDescent="0.25">
      <c r="A141" s="22" t="s">
        <v>217</v>
      </c>
      <c r="B141" s="17" t="s">
        <v>47</v>
      </c>
      <c r="C141" s="18">
        <v>15003767.279999999</v>
      </c>
      <c r="D141" s="18">
        <v>23088500</v>
      </c>
      <c r="E141" s="18">
        <v>12746719.51</v>
      </c>
      <c r="F141" s="19">
        <f t="shared" si="23"/>
        <v>84.956792998191588</v>
      </c>
      <c r="G141" s="19">
        <f t="shared" si="24"/>
        <v>55.208088485609721</v>
      </c>
      <c r="H141" s="20">
        <f t="shared" si="34"/>
        <v>-2257047.7699999996</v>
      </c>
      <c r="J141" s="39"/>
    </row>
    <row r="142" spans="1:10" ht="12.75" customHeight="1" x14ac:dyDescent="0.25">
      <c r="A142" s="24" t="s">
        <v>169</v>
      </c>
      <c r="B142" s="25" t="s">
        <v>4</v>
      </c>
      <c r="C142" s="26">
        <v>14936902.390000001</v>
      </c>
      <c r="D142" s="26">
        <v>22118500</v>
      </c>
      <c r="E142" s="26">
        <v>12029185.48</v>
      </c>
      <c r="F142" s="27">
        <f t="shared" si="23"/>
        <v>80.533333926405874</v>
      </c>
      <c r="G142" s="27">
        <f t="shared" si="24"/>
        <v>54.385177475868616</v>
      </c>
      <c r="H142" s="28">
        <f t="shared" si="34"/>
        <v>-2907716.91</v>
      </c>
      <c r="J142" s="39"/>
    </row>
    <row r="143" spans="1:10" ht="12.75" customHeight="1" x14ac:dyDescent="0.25">
      <c r="A143" s="24" t="s">
        <v>170</v>
      </c>
      <c r="B143" s="25" t="s">
        <v>332</v>
      </c>
      <c r="C143" s="26">
        <v>66864.89</v>
      </c>
      <c r="D143" s="26">
        <v>970000</v>
      </c>
      <c r="E143" s="26">
        <v>717534.03</v>
      </c>
      <c r="F143" s="27">
        <f t="shared" si="23"/>
        <v>1073.1103124524695</v>
      </c>
      <c r="G143" s="27">
        <f t="shared" si="24"/>
        <v>73.97258041237113</v>
      </c>
      <c r="H143" s="28">
        <f t="shared" si="34"/>
        <v>650669.14</v>
      </c>
      <c r="J143" s="39"/>
    </row>
    <row r="144" spans="1:10" ht="12.75" customHeight="1" x14ac:dyDescent="0.25">
      <c r="A144" s="22" t="s">
        <v>218</v>
      </c>
      <c r="B144" s="17" t="s">
        <v>48</v>
      </c>
      <c r="C144" s="18">
        <v>5556424.8700000001</v>
      </c>
      <c r="D144" s="18">
        <v>7845000</v>
      </c>
      <c r="E144" s="18">
        <v>4884404.22</v>
      </c>
      <c r="F144" s="19">
        <f t="shared" si="23"/>
        <v>87.905520802983517</v>
      </c>
      <c r="G144" s="19">
        <f t="shared" si="24"/>
        <v>62.261366730401527</v>
      </c>
      <c r="H144" s="20">
        <f t="shared" si="34"/>
        <v>-672020.65000000037</v>
      </c>
      <c r="J144" s="39"/>
    </row>
    <row r="145" spans="1:10" ht="12.75" customHeight="1" x14ac:dyDescent="0.25">
      <c r="A145" s="24" t="s">
        <v>169</v>
      </c>
      <c r="B145" s="25" t="s">
        <v>4</v>
      </c>
      <c r="C145" s="26">
        <v>4673609.01</v>
      </c>
      <c r="D145" s="26">
        <v>7605000</v>
      </c>
      <c r="E145" s="26">
        <v>4825400.0999999996</v>
      </c>
      <c r="F145" s="27">
        <f t="shared" si="23"/>
        <v>103.24783458939797</v>
      </c>
      <c r="G145" s="27">
        <f t="shared" si="24"/>
        <v>63.450362919132139</v>
      </c>
      <c r="H145" s="28">
        <f t="shared" si="34"/>
        <v>151791.08999999985</v>
      </c>
      <c r="J145" s="39"/>
    </row>
    <row r="146" spans="1:10" ht="12.75" customHeight="1" x14ac:dyDescent="0.25">
      <c r="A146" s="24" t="s">
        <v>170</v>
      </c>
      <c r="B146" s="25" t="s">
        <v>332</v>
      </c>
      <c r="C146" s="26">
        <v>882815.86</v>
      </c>
      <c r="D146" s="26">
        <v>240000</v>
      </c>
      <c r="E146" s="26">
        <v>59004.12</v>
      </c>
      <c r="F146" s="27">
        <f t="shared" si="23"/>
        <v>6.6836270929704416</v>
      </c>
      <c r="G146" s="27">
        <f t="shared" si="24"/>
        <v>24.585049999999999</v>
      </c>
      <c r="H146" s="28">
        <f t="shared" si="34"/>
        <v>-823811.74</v>
      </c>
      <c r="J146" s="39"/>
    </row>
    <row r="147" spans="1:10" ht="12.75" customHeight="1" x14ac:dyDescent="0.25">
      <c r="A147" s="16" t="s">
        <v>219</v>
      </c>
      <c r="B147" s="17" t="s">
        <v>49</v>
      </c>
      <c r="C147" s="18">
        <v>605737348.58000004</v>
      </c>
      <c r="D147" s="18">
        <v>779927373</v>
      </c>
      <c r="E147" s="18">
        <v>559617636.21000004</v>
      </c>
      <c r="F147" s="19">
        <f t="shared" si="23"/>
        <v>92.386186442339053</v>
      </c>
      <c r="G147" s="19">
        <f t="shared" si="24"/>
        <v>71.752531784776835</v>
      </c>
      <c r="H147" s="20">
        <f t="shared" si="34"/>
        <v>-46119712.370000005</v>
      </c>
      <c r="J147" s="39"/>
    </row>
    <row r="148" spans="1:10" ht="12.75" customHeight="1" x14ac:dyDescent="0.25">
      <c r="A148" s="22" t="s">
        <v>220</v>
      </c>
      <c r="B148" s="17" t="s">
        <v>50</v>
      </c>
      <c r="C148" s="18">
        <v>605737348.58000004</v>
      </c>
      <c r="D148" s="18">
        <v>779927373</v>
      </c>
      <c r="E148" s="18">
        <v>559617636.21000004</v>
      </c>
      <c r="F148" s="19">
        <f t="shared" si="23"/>
        <v>92.386186442339053</v>
      </c>
      <c r="G148" s="19">
        <f t="shared" si="24"/>
        <v>71.752531784776835</v>
      </c>
      <c r="H148" s="20">
        <f t="shared" si="34"/>
        <v>-46119712.370000005</v>
      </c>
      <c r="J148" s="39"/>
    </row>
    <row r="149" spans="1:10" ht="12.75" customHeight="1" x14ac:dyDescent="0.25">
      <c r="A149" s="24" t="s">
        <v>169</v>
      </c>
      <c r="B149" s="25" t="s">
        <v>4</v>
      </c>
      <c r="C149" s="26">
        <v>597229225.22000003</v>
      </c>
      <c r="D149" s="26">
        <v>744437373</v>
      </c>
      <c r="E149" s="26">
        <v>555858809.61000001</v>
      </c>
      <c r="F149" s="27">
        <f t="shared" si="23"/>
        <v>93.072941868382202</v>
      </c>
      <c r="G149" s="27">
        <f t="shared" si="24"/>
        <v>74.66831056183419</v>
      </c>
      <c r="H149" s="28">
        <f t="shared" si="34"/>
        <v>-41370415.610000014</v>
      </c>
      <c r="J149" s="39"/>
    </row>
    <row r="150" spans="1:10" ht="12.75" customHeight="1" x14ac:dyDescent="0.25">
      <c r="A150" s="24" t="s">
        <v>170</v>
      </c>
      <c r="B150" s="25" t="s">
        <v>332</v>
      </c>
      <c r="C150" s="26">
        <v>8508123.3599999994</v>
      </c>
      <c r="D150" s="26">
        <v>35490000</v>
      </c>
      <c r="E150" s="26">
        <v>3758826.6</v>
      </c>
      <c r="F150" s="27">
        <f t="shared" si="23"/>
        <v>44.179267753353315</v>
      </c>
      <c r="G150" s="27">
        <f t="shared" si="24"/>
        <v>10.591227387996618</v>
      </c>
      <c r="H150" s="28">
        <f t="shared" si="34"/>
        <v>-4749296.76</v>
      </c>
      <c r="J150" s="39"/>
    </row>
    <row r="151" spans="1:10" ht="12.75" customHeight="1" x14ac:dyDescent="0.25">
      <c r="A151" s="16" t="s">
        <v>221</v>
      </c>
      <c r="B151" s="17" t="s">
        <v>51</v>
      </c>
      <c r="C151" s="18">
        <v>39068640.729999997</v>
      </c>
      <c r="D151" s="18">
        <v>0</v>
      </c>
      <c r="E151" s="18"/>
      <c r="F151" s="19">
        <f t="shared" si="23"/>
        <v>0</v>
      </c>
      <c r="G151" s="19" t="str">
        <f t="shared" si="24"/>
        <v>x</v>
      </c>
      <c r="H151" s="20">
        <f t="shared" si="34"/>
        <v>-39068640.729999997</v>
      </c>
      <c r="J151" s="39"/>
    </row>
    <row r="152" spans="1:10" ht="12.75" customHeight="1" x14ac:dyDescent="0.25">
      <c r="A152" s="22" t="s">
        <v>222</v>
      </c>
      <c r="B152" s="17" t="s">
        <v>52</v>
      </c>
      <c r="C152" s="18">
        <v>39068640.729999997</v>
      </c>
      <c r="D152" s="18">
        <v>0</v>
      </c>
      <c r="E152" s="18"/>
      <c r="F152" s="19">
        <f t="shared" si="23"/>
        <v>0</v>
      </c>
      <c r="G152" s="19" t="str">
        <f t="shared" si="24"/>
        <v>x</v>
      </c>
      <c r="H152" s="20">
        <f t="shared" si="34"/>
        <v>-39068640.729999997</v>
      </c>
      <c r="J152" s="39"/>
    </row>
    <row r="153" spans="1:10" ht="12.75" customHeight="1" x14ac:dyDescent="0.25">
      <c r="A153" s="24" t="s">
        <v>169</v>
      </c>
      <c r="B153" s="25" t="s">
        <v>4</v>
      </c>
      <c r="C153" s="26">
        <v>37427581.259999998</v>
      </c>
      <c r="D153" s="26">
        <v>0</v>
      </c>
      <c r="E153" s="26"/>
      <c r="F153" s="27">
        <f t="shared" si="23"/>
        <v>0</v>
      </c>
      <c r="G153" s="27" t="str">
        <f t="shared" si="24"/>
        <v>x</v>
      </c>
      <c r="H153" s="28">
        <f t="shared" si="34"/>
        <v>-37427581.259999998</v>
      </c>
      <c r="J153" s="39"/>
    </row>
    <row r="154" spans="1:10" ht="12.75" customHeight="1" x14ac:dyDescent="0.25">
      <c r="A154" s="24" t="s">
        <v>170</v>
      </c>
      <c r="B154" s="25" t="s">
        <v>332</v>
      </c>
      <c r="C154" s="26">
        <v>1641059.47</v>
      </c>
      <c r="D154" s="26">
        <v>0</v>
      </c>
      <c r="E154" s="26"/>
      <c r="F154" s="27">
        <f t="shared" si="23"/>
        <v>0</v>
      </c>
      <c r="G154" s="27" t="str">
        <f t="shared" si="24"/>
        <v>x</v>
      </c>
      <c r="H154" s="28">
        <f t="shared" si="34"/>
        <v>-1641059.47</v>
      </c>
      <c r="J154" s="39"/>
    </row>
    <row r="155" spans="1:10" ht="12.75" customHeight="1" x14ac:dyDescent="0.25">
      <c r="A155" s="16" t="s">
        <v>223</v>
      </c>
      <c r="B155" s="17" t="s">
        <v>57</v>
      </c>
      <c r="C155" s="18">
        <v>5968446.3600000003</v>
      </c>
      <c r="D155" s="18">
        <v>6475520</v>
      </c>
      <c r="E155" s="18">
        <v>4780375.6399999997</v>
      </c>
      <c r="F155" s="19">
        <f t="shared" ref="F155:F203" si="35">IF(C155=0,"x",E155/C155*100)</f>
        <v>80.094137597309313</v>
      </c>
      <c r="G155" s="19">
        <f t="shared" ref="G155:G203" si="36">IF(D155=0,"x",E155/D155*100)</f>
        <v>73.822266628780383</v>
      </c>
      <c r="H155" s="20">
        <f t="shared" ref="H155:H203" si="37">+E155-C155</f>
        <v>-1188070.7200000007</v>
      </c>
      <c r="J155" s="39"/>
    </row>
    <row r="156" spans="1:10" ht="12.75" customHeight="1" x14ac:dyDescent="0.25">
      <c r="A156" s="22" t="s">
        <v>224</v>
      </c>
      <c r="B156" s="17" t="s">
        <v>58</v>
      </c>
      <c r="C156" s="18">
        <v>5968446.3600000003</v>
      </c>
      <c r="D156" s="18">
        <v>6475520</v>
      </c>
      <c r="E156" s="18">
        <v>4780375.6399999997</v>
      </c>
      <c r="F156" s="19">
        <f t="shared" si="35"/>
        <v>80.094137597309313</v>
      </c>
      <c r="G156" s="19">
        <f t="shared" si="36"/>
        <v>73.822266628780383</v>
      </c>
      <c r="H156" s="20">
        <f t="shared" si="37"/>
        <v>-1188070.7200000007</v>
      </c>
      <c r="J156" s="39"/>
    </row>
    <row r="157" spans="1:10" ht="12.75" customHeight="1" x14ac:dyDescent="0.25">
      <c r="A157" s="24" t="s">
        <v>169</v>
      </c>
      <c r="B157" s="25" t="s">
        <v>4</v>
      </c>
      <c r="C157" s="26">
        <v>5646302</v>
      </c>
      <c r="D157" s="26">
        <v>6155520</v>
      </c>
      <c r="E157" s="26">
        <v>4632569.75</v>
      </c>
      <c r="F157" s="27">
        <f t="shared" si="35"/>
        <v>82.046085207627925</v>
      </c>
      <c r="G157" s="27">
        <f t="shared" si="36"/>
        <v>75.258788047151171</v>
      </c>
      <c r="H157" s="28">
        <f t="shared" si="37"/>
        <v>-1013732.25</v>
      </c>
      <c r="J157" s="39"/>
    </row>
    <row r="158" spans="1:10" ht="12.75" customHeight="1" x14ac:dyDescent="0.25">
      <c r="A158" s="24" t="s">
        <v>170</v>
      </c>
      <c r="B158" s="25" t="s">
        <v>332</v>
      </c>
      <c r="C158" s="26">
        <v>322144.36</v>
      </c>
      <c r="D158" s="26">
        <v>320000</v>
      </c>
      <c r="E158" s="26">
        <v>147805.89000000001</v>
      </c>
      <c r="F158" s="27">
        <f t="shared" si="35"/>
        <v>45.881880409143285</v>
      </c>
      <c r="G158" s="27">
        <f t="shared" si="36"/>
        <v>46.189340625</v>
      </c>
      <c r="H158" s="28">
        <f t="shared" si="37"/>
        <v>-174338.46999999997</v>
      </c>
      <c r="J158" s="39"/>
    </row>
    <row r="159" spans="1:10" ht="12.75" customHeight="1" x14ac:dyDescent="0.25">
      <c r="A159" s="16" t="s">
        <v>225</v>
      </c>
      <c r="B159" s="17" t="s">
        <v>59</v>
      </c>
      <c r="C159" s="18">
        <v>36656667.68</v>
      </c>
      <c r="D159" s="18">
        <v>0</v>
      </c>
      <c r="E159" s="18"/>
      <c r="F159" s="19">
        <f t="shared" si="35"/>
        <v>0</v>
      </c>
      <c r="G159" s="19" t="str">
        <f t="shared" si="36"/>
        <v>x</v>
      </c>
      <c r="H159" s="20">
        <f t="shared" si="37"/>
        <v>-36656667.68</v>
      </c>
      <c r="J159" s="39"/>
    </row>
    <row r="160" spans="1:10" ht="12.75" customHeight="1" x14ac:dyDescent="0.25">
      <c r="A160" s="22" t="s">
        <v>226</v>
      </c>
      <c r="B160" s="17" t="s">
        <v>60</v>
      </c>
      <c r="C160" s="18">
        <v>36656667.68</v>
      </c>
      <c r="D160" s="18">
        <v>0</v>
      </c>
      <c r="E160" s="18"/>
      <c r="F160" s="19">
        <f t="shared" si="35"/>
        <v>0</v>
      </c>
      <c r="G160" s="19" t="str">
        <f t="shared" si="36"/>
        <v>x</v>
      </c>
      <c r="H160" s="20">
        <f t="shared" si="37"/>
        <v>-36656667.68</v>
      </c>
      <c r="J160" s="39"/>
    </row>
    <row r="161" spans="1:10" ht="12.75" customHeight="1" x14ac:dyDescent="0.25">
      <c r="A161" s="24" t="s">
        <v>169</v>
      </c>
      <c r="B161" s="25" t="s">
        <v>4</v>
      </c>
      <c r="C161" s="26">
        <v>35615993.109999999</v>
      </c>
      <c r="D161" s="26">
        <v>0</v>
      </c>
      <c r="E161" s="26"/>
      <c r="F161" s="27">
        <f t="shared" si="35"/>
        <v>0</v>
      </c>
      <c r="G161" s="27" t="str">
        <f t="shared" si="36"/>
        <v>x</v>
      </c>
      <c r="H161" s="28">
        <f t="shared" si="37"/>
        <v>-35615993.109999999</v>
      </c>
      <c r="J161" s="39"/>
    </row>
    <row r="162" spans="1:10" ht="12.75" customHeight="1" x14ac:dyDescent="0.25">
      <c r="A162" s="24" t="s">
        <v>170</v>
      </c>
      <c r="B162" s="25" t="s">
        <v>332</v>
      </c>
      <c r="C162" s="26">
        <v>1040674.57</v>
      </c>
      <c r="D162" s="26">
        <v>0</v>
      </c>
      <c r="E162" s="26"/>
      <c r="F162" s="27">
        <f t="shared" si="35"/>
        <v>0</v>
      </c>
      <c r="G162" s="27" t="str">
        <f t="shared" si="36"/>
        <v>x</v>
      </c>
      <c r="H162" s="28">
        <f t="shared" si="37"/>
        <v>-1040674.57</v>
      </c>
      <c r="J162" s="39"/>
    </row>
    <row r="163" spans="1:10" ht="12.75" customHeight="1" x14ac:dyDescent="0.25">
      <c r="A163" s="16" t="s">
        <v>227</v>
      </c>
      <c r="B163" s="17" t="s">
        <v>398</v>
      </c>
      <c r="C163" s="18">
        <v>916514667.42999995</v>
      </c>
      <c r="D163" s="18">
        <v>1793985625</v>
      </c>
      <c r="E163" s="18">
        <v>923121534.03999996</v>
      </c>
      <c r="F163" s="19">
        <f t="shared" si="35"/>
        <v>100.72086861725043</v>
      </c>
      <c r="G163" s="19">
        <f t="shared" si="36"/>
        <v>51.456462146400973</v>
      </c>
      <c r="H163" s="20">
        <f t="shared" si="37"/>
        <v>6606866.6100000143</v>
      </c>
      <c r="J163" s="39"/>
    </row>
    <row r="164" spans="1:10" ht="12.75" customHeight="1" x14ac:dyDescent="0.25">
      <c r="A164" s="22" t="s">
        <v>228</v>
      </c>
      <c r="B164" s="17" t="s">
        <v>61</v>
      </c>
      <c r="C164" s="18">
        <v>11852610.109999999</v>
      </c>
      <c r="D164" s="18">
        <v>15359461</v>
      </c>
      <c r="E164" s="18">
        <v>11981499.02</v>
      </c>
      <c r="F164" s="19">
        <f t="shared" si="35"/>
        <v>101.08743060645568</v>
      </c>
      <c r="G164" s="19">
        <f t="shared" si="36"/>
        <v>78.007288276587303</v>
      </c>
      <c r="H164" s="20">
        <f t="shared" si="37"/>
        <v>128888.91000000015</v>
      </c>
      <c r="J164" s="39"/>
    </row>
    <row r="165" spans="1:10" ht="12.75" customHeight="1" x14ac:dyDescent="0.25">
      <c r="A165" s="24" t="s">
        <v>169</v>
      </c>
      <c r="B165" s="25" t="s">
        <v>4</v>
      </c>
      <c r="C165" s="26">
        <v>11714153.109999999</v>
      </c>
      <c r="D165" s="26">
        <v>14799231</v>
      </c>
      <c r="E165" s="26">
        <v>11787000.380000001</v>
      </c>
      <c r="F165" s="27">
        <f t="shared" si="35"/>
        <v>100.62187397856199</v>
      </c>
      <c r="G165" s="27">
        <f t="shared" si="36"/>
        <v>79.646032824273107</v>
      </c>
      <c r="H165" s="28">
        <f t="shared" si="37"/>
        <v>72847.270000001416</v>
      </c>
      <c r="J165" s="39"/>
    </row>
    <row r="166" spans="1:10" ht="12.75" customHeight="1" x14ac:dyDescent="0.25">
      <c r="A166" s="24" t="s">
        <v>170</v>
      </c>
      <c r="B166" s="25" t="s">
        <v>332</v>
      </c>
      <c r="C166" s="26">
        <v>138457</v>
      </c>
      <c r="D166" s="26">
        <v>560230</v>
      </c>
      <c r="E166" s="26">
        <v>194498.64</v>
      </c>
      <c r="F166" s="27">
        <f t="shared" si="35"/>
        <v>140.4758444860137</v>
      </c>
      <c r="G166" s="27">
        <f t="shared" si="36"/>
        <v>34.717640968887778</v>
      </c>
      <c r="H166" s="28">
        <f t="shared" si="37"/>
        <v>56041.640000000014</v>
      </c>
      <c r="J166" s="39"/>
    </row>
    <row r="167" spans="1:10" ht="12.75" customHeight="1" x14ac:dyDescent="0.25">
      <c r="A167" s="22" t="s">
        <v>229</v>
      </c>
      <c r="B167" s="17" t="s">
        <v>399</v>
      </c>
      <c r="C167" s="18">
        <v>493820031.26999998</v>
      </c>
      <c r="D167" s="18">
        <v>993798503</v>
      </c>
      <c r="E167" s="18">
        <v>450339618.25</v>
      </c>
      <c r="F167" s="19">
        <f t="shared" si="35"/>
        <v>91.195089249786491</v>
      </c>
      <c r="G167" s="19">
        <f t="shared" si="36"/>
        <v>45.314982553359712</v>
      </c>
      <c r="H167" s="20">
        <f t="shared" si="37"/>
        <v>-43480413.019999981</v>
      </c>
      <c r="J167" s="39"/>
    </row>
    <row r="168" spans="1:10" ht="12.75" customHeight="1" x14ac:dyDescent="0.25">
      <c r="A168" s="24" t="s">
        <v>169</v>
      </c>
      <c r="B168" s="25" t="s">
        <v>4</v>
      </c>
      <c r="C168" s="26">
        <v>491707344.68000001</v>
      </c>
      <c r="D168" s="26">
        <v>986885444</v>
      </c>
      <c r="E168" s="26">
        <v>447891162.13999999</v>
      </c>
      <c r="F168" s="27">
        <f t="shared" si="35"/>
        <v>91.088971313105901</v>
      </c>
      <c r="G168" s="27">
        <f t="shared" si="36"/>
        <v>45.384311306145882</v>
      </c>
      <c r="H168" s="28">
        <f t="shared" si="37"/>
        <v>-43816182.540000021</v>
      </c>
      <c r="J168" s="39"/>
    </row>
    <row r="169" spans="1:10" ht="12.75" customHeight="1" x14ac:dyDescent="0.25">
      <c r="A169" s="24" t="s">
        <v>170</v>
      </c>
      <c r="B169" s="25" t="s">
        <v>332</v>
      </c>
      <c r="C169" s="26">
        <v>2112686.59</v>
      </c>
      <c r="D169" s="26">
        <v>6913059</v>
      </c>
      <c r="E169" s="26">
        <v>2448456.11</v>
      </c>
      <c r="F169" s="27">
        <f t="shared" si="35"/>
        <v>115.89301137183816</v>
      </c>
      <c r="G169" s="27">
        <f t="shared" si="36"/>
        <v>35.417839049254461</v>
      </c>
      <c r="H169" s="28">
        <f t="shared" si="37"/>
        <v>335769.52</v>
      </c>
      <c r="J169" s="39"/>
    </row>
    <row r="170" spans="1:10" ht="12.75" customHeight="1" x14ac:dyDescent="0.25">
      <c r="A170" s="22" t="s">
        <v>230</v>
      </c>
      <c r="B170" s="17" t="s">
        <v>62</v>
      </c>
      <c r="C170" s="18">
        <v>74567520.099999994</v>
      </c>
      <c r="D170" s="18">
        <v>155868141</v>
      </c>
      <c r="E170" s="18">
        <v>75142737.469999999</v>
      </c>
      <c r="F170" s="19">
        <f t="shared" si="35"/>
        <v>100.77140472048501</v>
      </c>
      <c r="G170" s="19">
        <f t="shared" si="36"/>
        <v>48.209170256287329</v>
      </c>
      <c r="H170" s="20">
        <f t="shared" si="37"/>
        <v>575217.37000000477</v>
      </c>
      <c r="J170" s="39"/>
    </row>
    <row r="171" spans="1:10" ht="12.75" customHeight="1" x14ac:dyDescent="0.25">
      <c r="A171" s="24" t="s">
        <v>169</v>
      </c>
      <c r="B171" s="25" t="s">
        <v>4</v>
      </c>
      <c r="C171" s="26">
        <v>68716623.340000004</v>
      </c>
      <c r="D171" s="26">
        <v>146911952</v>
      </c>
      <c r="E171" s="26">
        <v>70580899.810000002</v>
      </c>
      <c r="F171" s="27">
        <f t="shared" si="35"/>
        <v>102.71299196524228</v>
      </c>
      <c r="G171" s="27">
        <f t="shared" si="36"/>
        <v>48.042993676920176</v>
      </c>
      <c r="H171" s="28">
        <f t="shared" si="37"/>
        <v>1864276.4699999988</v>
      </c>
      <c r="J171" s="39"/>
    </row>
    <row r="172" spans="1:10" ht="12.75" customHeight="1" x14ac:dyDescent="0.25">
      <c r="A172" s="24" t="s">
        <v>170</v>
      </c>
      <c r="B172" s="25" t="s">
        <v>332</v>
      </c>
      <c r="C172" s="26">
        <v>5850896.7599999998</v>
      </c>
      <c r="D172" s="26">
        <v>8956189</v>
      </c>
      <c r="E172" s="26">
        <v>4561837.66</v>
      </c>
      <c r="F172" s="27">
        <f t="shared" si="35"/>
        <v>77.968179018082694</v>
      </c>
      <c r="G172" s="27">
        <f t="shared" si="36"/>
        <v>50.935031183464311</v>
      </c>
      <c r="H172" s="28">
        <f t="shared" si="37"/>
        <v>-1289059.0999999996</v>
      </c>
      <c r="J172" s="39"/>
    </row>
    <row r="173" spans="1:10" ht="12.75" customHeight="1" x14ac:dyDescent="0.25">
      <c r="A173" s="22" t="s">
        <v>231</v>
      </c>
      <c r="B173" s="17" t="s">
        <v>63</v>
      </c>
      <c r="C173" s="18">
        <v>103267036.75</v>
      </c>
      <c r="D173" s="18">
        <v>233756300</v>
      </c>
      <c r="E173" s="18">
        <v>110110277.66</v>
      </c>
      <c r="F173" s="19">
        <f t="shared" si="35"/>
        <v>106.62674278779475</v>
      </c>
      <c r="G173" s="19">
        <f t="shared" si="36"/>
        <v>47.104731577287964</v>
      </c>
      <c r="H173" s="20">
        <f t="shared" si="37"/>
        <v>6843240.9099999964</v>
      </c>
      <c r="J173" s="39"/>
    </row>
    <row r="174" spans="1:10" ht="12.75" customHeight="1" x14ac:dyDescent="0.25">
      <c r="A174" s="24" t="s">
        <v>169</v>
      </c>
      <c r="B174" s="25" t="s">
        <v>4</v>
      </c>
      <c r="C174" s="26">
        <v>85007568.099999994</v>
      </c>
      <c r="D174" s="26">
        <v>191438102</v>
      </c>
      <c r="E174" s="26">
        <v>90052635.480000004</v>
      </c>
      <c r="F174" s="27">
        <f t="shared" si="35"/>
        <v>105.93484497058563</v>
      </c>
      <c r="G174" s="27">
        <f t="shared" si="36"/>
        <v>47.040079555322798</v>
      </c>
      <c r="H174" s="28">
        <f t="shared" si="37"/>
        <v>5045067.3800000101</v>
      </c>
      <c r="J174" s="39"/>
    </row>
    <row r="175" spans="1:10" ht="12.75" customHeight="1" x14ac:dyDescent="0.25">
      <c r="A175" s="24" t="s">
        <v>170</v>
      </c>
      <c r="B175" s="25" t="s">
        <v>332</v>
      </c>
      <c r="C175" s="26">
        <v>18259468.649999999</v>
      </c>
      <c r="D175" s="26">
        <v>42318198</v>
      </c>
      <c r="E175" s="26">
        <v>20057642.18</v>
      </c>
      <c r="F175" s="27">
        <f t="shared" si="35"/>
        <v>109.84789625847083</v>
      </c>
      <c r="G175" s="27">
        <f t="shared" si="36"/>
        <v>47.397202924377829</v>
      </c>
      <c r="H175" s="28">
        <f t="shared" si="37"/>
        <v>1798173.5300000012</v>
      </c>
      <c r="J175" s="39"/>
    </row>
    <row r="176" spans="1:10" ht="12.75" customHeight="1" x14ac:dyDescent="0.25">
      <c r="A176" s="22" t="s">
        <v>232</v>
      </c>
      <c r="B176" s="17" t="s">
        <v>64</v>
      </c>
      <c r="C176" s="18">
        <v>51668387.079999998</v>
      </c>
      <c r="D176" s="18">
        <v>91924135</v>
      </c>
      <c r="E176" s="18">
        <v>58277161.18</v>
      </c>
      <c r="F176" s="19">
        <f t="shared" si="35"/>
        <v>112.79074976690757</v>
      </c>
      <c r="G176" s="19">
        <f t="shared" si="36"/>
        <v>63.3970188351514</v>
      </c>
      <c r="H176" s="20">
        <f t="shared" si="37"/>
        <v>6608774.1000000015</v>
      </c>
      <c r="J176" s="39"/>
    </row>
    <row r="177" spans="1:10" ht="12.75" customHeight="1" x14ac:dyDescent="0.25">
      <c r="A177" s="24" t="s">
        <v>169</v>
      </c>
      <c r="B177" s="25" t="s">
        <v>4</v>
      </c>
      <c r="C177" s="26">
        <v>50881440.079999998</v>
      </c>
      <c r="D177" s="26">
        <v>86238175</v>
      </c>
      <c r="E177" s="26">
        <v>56550765.689999998</v>
      </c>
      <c r="F177" s="27">
        <f t="shared" si="35"/>
        <v>111.1422271089148</v>
      </c>
      <c r="G177" s="27">
        <f t="shared" si="36"/>
        <v>65.575095588467633</v>
      </c>
      <c r="H177" s="28">
        <f t="shared" si="37"/>
        <v>5669325.6099999994</v>
      </c>
      <c r="J177" s="39"/>
    </row>
    <row r="178" spans="1:10" ht="12.75" customHeight="1" x14ac:dyDescent="0.25">
      <c r="A178" s="24" t="s">
        <v>170</v>
      </c>
      <c r="B178" s="25" t="s">
        <v>332</v>
      </c>
      <c r="C178" s="26">
        <v>786947</v>
      </c>
      <c r="D178" s="26">
        <v>5685960</v>
      </c>
      <c r="E178" s="26">
        <v>1726395.49</v>
      </c>
      <c r="F178" s="27">
        <f t="shared" si="35"/>
        <v>219.37887684939392</v>
      </c>
      <c r="G178" s="27">
        <f t="shared" si="36"/>
        <v>30.362427628755739</v>
      </c>
      <c r="H178" s="28">
        <f t="shared" si="37"/>
        <v>939448.49</v>
      </c>
      <c r="J178" s="39"/>
    </row>
    <row r="179" spans="1:10" ht="12.75" customHeight="1" x14ac:dyDescent="0.25">
      <c r="A179" s="22" t="s">
        <v>233</v>
      </c>
      <c r="B179" s="17" t="s">
        <v>65</v>
      </c>
      <c r="C179" s="18">
        <v>2433558.0699999998</v>
      </c>
      <c r="D179" s="18">
        <v>3236952</v>
      </c>
      <c r="E179" s="18">
        <v>2679050.34</v>
      </c>
      <c r="F179" s="19">
        <f t="shared" si="35"/>
        <v>110.08779174108633</v>
      </c>
      <c r="G179" s="19">
        <f t="shared" si="36"/>
        <v>82.76459891898304</v>
      </c>
      <c r="H179" s="20">
        <f t="shared" si="37"/>
        <v>245492.27000000002</v>
      </c>
      <c r="J179" s="39"/>
    </row>
    <row r="180" spans="1:10" ht="12.75" customHeight="1" x14ac:dyDescent="0.25">
      <c r="A180" s="24" t="s">
        <v>169</v>
      </c>
      <c r="B180" s="25" t="s">
        <v>4</v>
      </c>
      <c r="C180" s="26">
        <v>2429998.36</v>
      </c>
      <c r="D180" s="26">
        <v>3092852</v>
      </c>
      <c r="E180" s="26">
        <v>2642712.67</v>
      </c>
      <c r="F180" s="27">
        <f t="shared" si="35"/>
        <v>108.75368121647622</v>
      </c>
      <c r="G180" s="27">
        <f t="shared" si="36"/>
        <v>85.445817323299011</v>
      </c>
      <c r="H180" s="28">
        <f t="shared" si="37"/>
        <v>212714.31000000006</v>
      </c>
      <c r="J180" s="39"/>
    </row>
    <row r="181" spans="1:10" ht="12.75" customHeight="1" x14ac:dyDescent="0.25">
      <c r="A181" s="24" t="s">
        <v>170</v>
      </c>
      <c r="B181" s="25" t="s">
        <v>332</v>
      </c>
      <c r="C181" s="26">
        <v>3559.71</v>
      </c>
      <c r="D181" s="26">
        <v>144100</v>
      </c>
      <c r="E181" s="26">
        <v>36337.67</v>
      </c>
      <c r="F181" s="27">
        <f t="shared" si="35"/>
        <v>1020.8042228159036</v>
      </c>
      <c r="G181" s="27">
        <f t="shared" si="36"/>
        <v>25.216981263011796</v>
      </c>
      <c r="H181" s="28">
        <f t="shared" si="37"/>
        <v>32777.96</v>
      </c>
      <c r="J181" s="39"/>
    </row>
    <row r="182" spans="1:10" ht="12.75" customHeight="1" x14ac:dyDescent="0.25">
      <c r="A182" s="22" t="s">
        <v>234</v>
      </c>
      <c r="B182" s="17" t="s">
        <v>66</v>
      </c>
      <c r="C182" s="18">
        <v>80756058.900000006</v>
      </c>
      <c r="D182" s="18">
        <v>114747517</v>
      </c>
      <c r="E182" s="18">
        <v>80418911.650000006</v>
      </c>
      <c r="F182" s="19">
        <f t="shared" si="35"/>
        <v>99.582511511096044</v>
      </c>
      <c r="G182" s="19">
        <f t="shared" si="36"/>
        <v>70.083356705661885</v>
      </c>
      <c r="H182" s="20">
        <f t="shared" si="37"/>
        <v>-337147.25</v>
      </c>
      <c r="J182" s="39"/>
    </row>
    <row r="183" spans="1:10" ht="12.75" customHeight="1" x14ac:dyDescent="0.25">
      <c r="A183" s="24" t="s">
        <v>169</v>
      </c>
      <c r="B183" s="25" t="s">
        <v>4</v>
      </c>
      <c r="C183" s="26">
        <v>80056058.900000006</v>
      </c>
      <c r="D183" s="26">
        <v>114377517</v>
      </c>
      <c r="E183" s="26">
        <v>80418911.650000006</v>
      </c>
      <c r="F183" s="27">
        <f t="shared" si="35"/>
        <v>100.45324832996494</v>
      </c>
      <c r="G183" s="27">
        <f t="shared" si="36"/>
        <v>70.310069460591635</v>
      </c>
      <c r="H183" s="28">
        <f t="shared" si="37"/>
        <v>362852.75</v>
      </c>
      <c r="J183" s="39"/>
    </row>
    <row r="184" spans="1:10" ht="12.75" customHeight="1" x14ac:dyDescent="0.25">
      <c r="A184" s="24" t="s">
        <v>170</v>
      </c>
      <c r="B184" s="25" t="s">
        <v>332</v>
      </c>
      <c r="C184" s="26">
        <v>700000</v>
      </c>
      <c r="D184" s="26">
        <v>370000</v>
      </c>
      <c r="E184" s="26"/>
      <c r="F184" s="27">
        <f t="shared" si="35"/>
        <v>0</v>
      </c>
      <c r="G184" s="27">
        <f t="shared" si="36"/>
        <v>0</v>
      </c>
      <c r="H184" s="28">
        <f t="shared" si="37"/>
        <v>-700000</v>
      </c>
      <c r="J184" s="39"/>
    </row>
    <row r="185" spans="1:10" ht="12.75" customHeight="1" x14ac:dyDescent="0.25">
      <c r="A185" s="22" t="s">
        <v>235</v>
      </c>
      <c r="B185" s="17" t="s">
        <v>67</v>
      </c>
      <c r="C185" s="18">
        <v>60573872.600000001</v>
      </c>
      <c r="D185" s="18">
        <v>111493448</v>
      </c>
      <c r="E185" s="18">
        <v>75133765.629999995</v>
      </c>
      <c r="F185" s="19">
        <f t="shared" si="35"/>
        <v>124.03658938259792</v>
      </c>
      <c r="G185" s="19">
        <f t="shared" si="36"/>
        <v>67.388503071498874</v>
      </c>
      <c r="H185" s="20">
        <f t="shared" si="37"/>
        <v>14559893.029999994</v>
      </c>
      <c r="J185" s="39"/>
    </row>
    <row r="186" spans="1:10" ht="12.75" customHeight="1" x14ac:dyDescent="0.25">
      <c r="A186" s="24" t="s">
        <v>169</v>
      </c>
      <c r="B186" s="25" t="s">
        <v>4</v>
      </c>
      <c r="C186" s="26">
        <v>60573872.600000001</v>
      </c>
      <c r="D186" s="26">
        <v>111393448</v>
      </c>
      <c r="E186" s="26">
        <v>75033765.629999995</v>
      </c>
      <c r="F186" s="27">
        <f t="shared" si="35"/>
        <v>123.87150170418523</v>
      </c>
      <c r="G186" s="27">
        <f t="shared" si="36"/>
        <v>67.359227115404479</v>
      </c>
      <c r="H186" s="28">
        <f t="shared" si="37"/>
        <v>14459893.029999994</v>
      </c>
      <c r="J186" s="39"/>
    </row>
    <row r="187" spans="1:10" ht="12.75" customHeight="1" x14ac:dyDescent="0.25">
      <c r="A187" s="24" t="s">
        <v>170</v>
      </c>
      <c r="B187" s="25" t="s">
        <v>332</v>
      </c>
      <c r="C187" s="26"/>
      <c r="D187" s="26">
        <v>100000</v>
      </c>
      <c r="E187" s="26">
        <v>100000</v>
      </c>
      <c r="F187" s="27" t="str">
        <f t="shared" ref="F187" si="38">IF(C187=0,"x",E187/C187*100)</f>
        <v>x</v>
      </c>
      <c r="G187" s="27">
        <f t="shared" ref="G187" si="39">IF(D187=0,"x",E187/D187*100)</f>
        <v>100</v>
      </c>
      <c r="H187" s="28">
        <f t="shared" ref="H187" si="40">+E187-C187</f>
        <v>100000</v>
      </c>
      <c r="J187" s="39"/>
    </row>
    <row r="188" spans="1:10" ht="12.75" customHeight="1" x14ac:dyDescent="0.25">
      <c r="A188" s="22" t="s">
        <v>236</v>
      </c>
      <c r="B188" s="17" t="s">
        <v>68</v>
      </c>
      <c r="C188" s="18">
        <v>2252046.7400000002</v>
      </c>
      <c r="D188" s="18">
        <v>15410021</v>
      </c>
      <c r="E188" s="18">
        <v>7460526.3099999996</v>
      </c>
      <c r="F188" s="19">
        <f t="shared" si="35"/>
        <v>331.27759639660053</v>
      </c>
      <c r="G188" s="19">
        <f t="shared" si="36"/>
        <v>48.413472700653685</v>
      </c>
      <c r="H188" s="20">
        <f t="shared" si="37"/>
        <v>5208479.5699999994</v>
      </c>
      <c r="J188" s="39"/>
    </row>
    <row r="189" spans="1:10" ht="12.75" customHeight="1" x14ac:dyDescent="0.25">
      <c r="A189" s="24" t="s">
        <v>169</v>
      </c>
      <c r="B189" s="25" t="s">
        <v>4</v>
      </c>
      <c r="C189" s="26">
        <v>2091791.94</v>
      </c>
      <c r="D189" s="26">
        <v>4186748</v>
      </c>
      <c r="E189" s="26">
        <v>3182022.68</v>
      </c>
      <c r="F189" s="27">
        <f t="shared" si="35"/>
        <v>152.11946365946892</v>
      </c>
      <c r="G189" s="27">
        <f t="shared" si="36"/>
        <v>76.002249956290655</v>
      </c>
      <c r="H189" s="28">
        <f t="shared" si="37"/>
        <v>1090230.7400000002</v>
      </c>
      <c r="J189" s="39"/>
    </row>
    <row r="190" spans="1:10" ht="12.75" customHeight="1" x14ac:dyDescent="0.25">
      <c r="A190" s="24" t="s">
        <v>170</v>
      </c>
      <c r="B190" s="25" t="s">
        <v>332</v>
      </c>
      <c r="C190" s="26">
        <v>160254.79999999999</v>
      </c>
      <c r="D190" s="26">
        <v>11223273</v>
      </c>
      <c r="E190" s="26">
        <v>4278503.63</v>
      </c>
      <c r="F190" s="27">
        <f t="shared" si="35"/>
        <v>2669.8130914019425</v>
      </c>
      <c r="G190" s="27">
        <f t="shared" si="36"/>
        <v>38.121710395888968</v>
      </c>
      <c r="H190" s="28">
        <f t="shared" si="37"/>
        <v>4118248.83</v>
      </c>
      <c r="J190" s="39"/>
    </row>
    <row r="191" spans="1:10" ht="12.75" customHeight="1" x14ac:dyDescent="0.25">
      <c r="A191" s="22" t="s">
        <v>237</v>
      </c>
      <c r="B191" s="17" t="s">
        <v>69</v>
      </c>
      <c r="C191" s="18">
        <v>35323545.810000002</v>
      </c>
      <c r="D191" s="18">
        <v>58391147</v>
      </c>
      <c r="E191" s="18">
        <v>51577986.530000001</v>
      </c>
      <c r="F191" s="19">
        <f t="shared" si="35"/>
        <v>146.01588075962184</v>
      </c>
      <c r="G191" s="19">
        <f t="shared" si="36"/>
        <v>88.331860530158792</v>
      </c>
      <c r="H191" s="20">
        <f t="shared" si="37"/>
        <v>16254440.719999999</v>
      </c>
      <c r="J191" s="39"/>
    </row>
    <row r="192" spans="1:10" ht="12.75" customHeight="1" x14ac:dyDescent="0.25">
      <c r="A192" s="24" t="s">
        <v>169</v>
      </c>
      <c r="B192" s="25" t="s">
        <v>4</v>
      </c>
      <c r="C192" s="26">
        <v>35188662.810000002</v>
      </c>
      <c r="D192" s="26">
        <v>57005147</v>
      </c>
      <c r="E192" s="26">
        <v>51371140.530000001</v>
      </c>
      <c r="F192" s="27">
        <f t="shared" si="35"/>
        <v>145.98775977188089</v>
      </c>
      <c r="G192" s="27">
        <f t="shared" si="36"/>
        <v>90.11667057011536</v>
      </c>
      <c r="H192" s="28">
        <f t="shared" si="37"/>
        <v>16182477.719999999</v>
      </c>
      <c r="J192" s="39"/>
    </row>
    <row r="193" spans="1:10" ht="12.75" customHeight="1" x14ac:dyDescent="0.25">
      <c r="A193" s="24" t="s">
        <v>170</v>
      </c>
      <c r="B193" s="25" t="s">
        <v>332</v>
      </c>
      <c r="C193" s="26">
        <v>134883</v>
      </c>
      <c r="D193" s="26">
        <v>1386000</v>
      </c>
      <c r="E193" s="26">
        <v>206846</v>
      </c>
      <c r="F193" s="27">
        <f t="shared" si="35"/>
        <v>153.35216446846528</v>
      </c>
      <c r="G193" s="27">
        <f t="shared" si="36"/>
        <v>14.923953823953823</v>
      </c>
      <c r="H193" s="28">
        <f t="shared" si="37"/>
        <v>71963</v>
      </c>
      <c r="J193" s="39"/>
    </row>
    <row r="194" spans="1:10" ht="12.75" customHeight="1" x14ac:dyDescent="0.25">
      <c r="A194" s="16" t="s">
        <v>238</v>
      </c>
      <c r="B194" s="17" t="s">
        <v>70</v>
      </c>
      <c r="C194" s="18">
        <v>5402138676.7600002</v>
      </c>
      <c r="D194" s="18">
        <v>7835675912</v>
      </c>
      <c r="E194" s="18">
        <v>5378550788.8500004</v>
      </c>
      <c r="F194" s="19">
        <f t="shared" si="35"/>
        <v>99.563360192668227</v>
      </c>
      <c r="G194" s="19">
        <f t="shared" si="36"/>
        <v>68.641822980618457</v>
      </c>
      <c r="H194" s="20">
        <f t="shared" si="37"/>
        <v>-23587887.909999847</v>
      </c>
      <c r="J194" s="39"/>
    </row>
    <row r="195" spans="1:10" ht="12.75" customHeight="1" x14ac:dyDescent="0.25">
      <c r="A195" s="22" t="s">
        <v>239</v>
      </c>
      <c r="B195" s="17" t="s">
        <v>71</v>
      </c>
      <c r="C195" s="18">
        <v>5178559396.1499996</v>
      </c>
      <c r="D195" s="18">
        <v>7462408370</v>
      </c>
      <c r="E195" s="18">
        <v>5138191498.3999996</v>
      </c>
      <c r="F195" s="19">
        <f t="shared" si="35"/>
        <v>99.220480163266799</v>
      </c>
      <c r="G195" s="19">
        <f t="shared" si="36"/>
        <v>68.854332859299134</v>
      </c>
      <c r="H195" s="20">
        <f t="shared" si="37"/>
        <v>-40367897.75</v>
      </c>
      <c r="J195" s="39"/>
    </row>
    <row r="196" spans="1:10" ht="12.75" customHeight="1" x14ac:dyDescent="0.25">
      <c r="A196" s="24" t="s">
        <v>169</v>
      </c>
      <c r="B196" s="25" t="s">
        <v>4</v>
      </c>
      <c r="C196" s="26">
        <v>5133572890.4899998</v>
      </c>
      <c r="D196" s="26">
        <v>7404974614</v>
      </c>
      <c r="E196" s="26">
        <v>5114806266.9499998</v>
      </c>
      <c r="F196" s="27">
        <f t="shared" si="35"/>
        <v>99.634433484430204</v>
      </c>
      <c r="G196" s="27">
        <f t="shared" si="36"/>
        <v>69.07256990834027</v>
      </c>
      <c r="H196" s="28">
        <f t="shared" si="37"/>
        <v>-18766623.539999962</v>
      </c>
      <c r="J196" s="39"/>
    </row>
    <row r="197" spans="1:10" ht="12.75" customHeight="1" x14ac:dyDescent="0.25">
      <c r="A197" s="24" t="s">
        <v>170</v>
      </c>
      <c r="B197" s="25" t="s">
        <v>332</v>
      </c>
      <c r="C197" s="26">
        <v>44986505.659999996</v>
      </c>
      <c r="D197" s="26">
        <v>57433756</v>
      </c>
      <c r="E197" s="26">
        <v>23385231.449999999</v>
      </c>
      <c r="F197" s="27">
        <f t="shared" si="35"/>
        <v>51.982769292510554</v>
      </c>
      <c r="G197" s="27">
        <f t="shared" si="36"/>
        <v>40.716876413236839</v>
      </c>
      <c r="H197" s="28">
        <f t="shared" si="37"/>
        <v>-21601274.209999997</v>
      </c>
      <c r="J197" s="39"/>
    </row>
    <row r="198" spans="1:10" ht="12.75" customHeight="1" x14ac:dyDescent="0.25">
      <c r="A198" s="22" t="s">
        <v>240</v>
      </c>
      <c r="B198" s="17" t="s">
        <v>72</v>
      </c>
      <c r="C198" s="18">
        <v>137142875.74000001</v>
      </c>
      <c r="D198" s="18">
        <v>232317242</v>
      </c>
      <c r="E198" s="18">
        <v>147647249.03999999</v>
      </c>
      <c r="F198" s="19">
        <f t="shared" si="35"/>
        <v>107.65943782593163</v>
      </c>
      <c r="G198" s="19">
        <f t="shared" si="36"/>
        <v>63.554150251146659</v>
      </c>
      <c r="H198" s="20">
        <f t="shared" si="37"/>
        <v>10504373.299999982</v>
      </c>
      <c r="J198" s="39"/>
    </row>
    <row r="199" spans="1:10" ht="12.75" customHeight="1" x14ac:dyDescent="0.25">
      <c r="A199" s="24" t="s">
        <v>169</v>
      </c>
      <c r="B199" s="25" t="s">
        <v>4</v>
      </c>
      <c r="C199" s="26">
        <v>136592633.99000001</v>
      </c>
      <c r="D199" s="26">
        <v>216506617</v>
      </c>
      <c r="E199" s="26">
        <v>147475713.00999999</v>
      </c>
      <c r="F199" s="27">
        <f t="shared" si="35"/>
        <v>107.96754459013999</v>
      </c>
      <c r="G199" s="27">
        <f t="shared" si="36"/>
        <v>68.116030379801273</v>
      </c>
      <c r="H199" s="28">
        <f t="shared" si="37"/>
        <v>10883079.019999981</v>
      </c>
      <c r="J199" s="39"/>
    </row>
    <row r="200" spans="1:10" ht="12.75" customHeight="1" x14ac:dyDescent="0.25">
      <c r="A200" s="24" t="s">
        <v>170</v>
      </c>
      <c r="B200" s="25" t="s">
        <v>332</v>
      </c>
      <c r="C200" s="26">
        <v>550241.75</v>
      </c>
      <c r="D200" s="26">
        <v>15810625</v>
      </c>
      <c r="E200" s="26">
        <v>171536.03</v>
      </c>
      <c r="F200" s="27">
        <f t="shared" si="35"/>
        <v>31.174666407992486</v>
      </c>
      <c r="G200" s="27">
        <f t="shared" si="36"/>
        <v>1.0849414871328618</v>
      </c>
      <c r="H200" s="28">
        <f t="shared" si="37"/>
        <v>-378705.72</v>
      </c>
      <c r="J200" s="39"/>
    </row>
    <row r="201" spans="1:10" ht="12.75" customHeight="1" x14ac:dyDescent="0.25">
      <c r="A201" s="22" t="s">
        <v>241</v>
      </c>
      <c r="B201" s="17" t="s">
        <v>335</v>
      </c>
      <c r="C201" s="18">
        <v>76122656.459999993</v>
      </c>
      <c r="D201" s="18">
        <v>124307180</v>
      </c>
      <c r="E201" s="18">
        <v>82747099</v>
      </c>
      <c r="F201" s="19">
        <f t="shared" si="35"/>
        <v>108.70232707062837</v>
      </c>
      <c r="G201" s="19">
        <f t="shared" si="36"/>
        <v>66.566628733754555</v>
      </c>
      <c r="H201" s="20">
        <f t="shared" si="37"/>
        <v>6624442.5400000066</v>
      </c>
      <c r="J201" s="39"/>
    </row>
    <row r="202" spans="1:10" ht="12.75" customHeight="1" x14ac:dyDescent="0.25">
      <c r="A202" s="24" t="s">
        <v>169</v>
      </c>
      <c r="B202" s="25" t="s">
        <v>4</v>
      </c>
      <c r="C202" s="26">
        <v>70877119.969999999</v>
      </c>
      <c r="D202" s="26">
        <v>104878205</v>
      </c>
      <c r="E202" s="26">
        <v>76160618.5</v>
      </c>
      <c r="F202" s="27">
        <f t="shared" si="35"/>
        <v>107.45444867432019</v>
      </c>
      <c r="G202" s="27">
        <f t="shared" si="36"/>
        <v>72.618155983886254</v>
      </c>
      <c r="H202" s="28">
        <f t="shared" si="37"/>
        <v>5283498.5300000012</v>
      </c>
      <c r="J202" s="39"/>
    </row>
    <row r="203" spans="1:10" ht="12.75" customHeight="1" x14ac:dyDescent="0.25">
      <c r="A203" s="24" t="s">
        <v>170</v>
      </c>
      <c r="B203" s="25" t="s">
        <v>332</v>
      </c>
      <c r="C203" s="26">
        <v>5245536.49</v>
      </c>
      <c r="D203" s="26">
        <v>19428975</v>
      </c>
      <c r="E203" s="26">
        <v>6586480.5</v>
      </c>
      <c r="F203" s="27">
        <f t="shared" si="35"/>
        <v>125.56352458049528</v>
      </c>
      <c r="G203" s="27">
        <f t="shared" si="36"/>
        <v>33.900298394537025</v>
      </c>
      <c r="H203" s="28">
        <f t="shared" si="37"/>
        <v>1340944.0099999998</v>
      </c>
      <c r="J203" s="39"/>
    </row>
    <row r="204" spans="1:10" ht="12.75" customHeight="1" x14ac:dyDescent="0.25">
      <c r="A204" s="22" t="s">
        <v>333</v>
      </c>
      <c r="B204" s="17" t="s">
        <v>334</v>
      </c>
      <c r="C204" s="18">
        <v>10313748.41</v>
      </c>
      <c r="D204" s="18">
        <v>16643120</v>
      </c>
      <c r="E204" s="18">
        <v>9964942.4100000001</v>
      </c>
      <c r="F204" s="19">
        <f t="shared" ref="F204:F285" si="41">IF(C204=0,"x",E204/C204*100)</f>
        <v>96.618048199994817</v>
      </c>
      <c r="G204" s="19">
        <f t="shared" ref="G204:G285" si="42">IF(D204=0,"x",E204/D204*100)</f>
        <v>59.874244793043616</v>
      </c>
      <c r="H204" s="20">
        <f t="shared" ref="H204:H285" si="43">+E204-C204</f>
        <v>-348806</v>
      </c>
      <c r="J204" s="39"/>
    </row>
    <row r="205" spans="1:10" ht="12.75" customHeight="1" x14ac:dyDescent="0.25">
      <c r="A205" s="24" t="s">
        <v>169</v>
      </c>
      <c r="B205" s="25" t="s">
        <v>4</v>
      </c>
      <c r="C205" s="26">
        <v>9724435.5999999996</v>
      </c>
      <c r="D205" s="26">
        <v>13193150</v>
      </c>
      <c r="E205" s="26">
        <v>9515868.5899999999</v>
      </c>
      <c r="F205" s="27">
        <f t="shared" si="41"/>
        <v>97.855227608273736</v>
      </c>
      <c r="G205" s="27">
        <f t="shared" si="42"/>
        <v>72.127343280414465</v>
      </c>
      <c r="H205" s="28">
        <f t="shared" si="43"/>
        <v>-208567.00999999978</v>
      </c>
      <c r="J205" s="39"/>
    </row>
    <row r="206" spans="1:10" ht="12.75" customHeight="1" x14ac:dyDescent="0.25">
      <c r="A206" s="24" t="s">
        <v>170</v>
      </c>
      <c r="B206" s="25" t="s">
        <v>332</v>
      </c>
      <c r="C206" s="26">
        <v>589312.81000000006</v>
      </c>
      <c r="D206" s="26">
        <v>3449970</v>
      </c>
      <c r="E206" s="26">
        <v>449073.82</v>
      </c>
      <c r="F206" s="27">
        <f t="shared" ref="F206:F207" si="44">IF(C206=0,"x",E206/C206*100)</f>
        <v>76.202962565840025</v>
      </c>
      <c r="G206" s="27">
        <f t="shared" ref="G206:G207" si="45">IF(D206=0,"x",E206/D206*100)</f>
        <v>13.016745652860751</v>
      </c>
      <c r="H206" s="28">
        <f t="shared" ref="H206:H207" si="46">+E206-C206</f>
        <v>-140238.99000000005</v>
      </c>
      <c r="J206" s="39"/>
    </row>
    <row r="207" spans="1:10" ht="12.75" customHeight="1" x14ac:dyDescent="0.25">
      <c r="A207" s="16" t="s">
        <v>242</v>
      </c>
      <c r="B207" s="17" t="s">
        <v>73</v>
      </c>
      <c r="C207" s="18">
        <v>669760055.55999994</v>
      </c>
      <c r="D207" s="18">
        <v>1940279578</v>
      </c>
      <c r="E207" s="18">
        <v>1157387450.8900001</v>
      </c>
      <c r="F207" s="19">
        <f t="shared" si="44"/>
        <v>172.80628208295954</v>
      </c>
      <c r="G207" s="19">
        <f t="shared" si="45"/>
        <v>59.65055057081058</v>
      </c>
      <c r="H207" s="20">
        <f t="shared" si="46"/>
        <v>487627395.33000016</v>
      </c>
      <c r="J207" s="39"/>
    </row>
    <row r="208" spans="1:10" ht="12.75" customHeight="1" x14ac:dyDescent="0.25">
      <c r="A208" s="22" t="s">
        <v>243</v>
      </c>
      <c r="B208" s="17" t="s">
        <v>74</v>
      </c>
      <c r="C208" s="18">
        <v>573480985.24000001</v>
      </c>
      <c r="D208" s="18">
        <v>1763998878</v>
      </c>
      <c r="E208" s="18">
        <v>1023105362.2</v>
      </c>
      <c r="F208" s="19">
        <f t="shared" si="41"/>
        <v>178.40266522033571</v>
      </c>
      <c r="G208" s="19">
        <f t="shared" si="42"/>
        <v>57.999207083395888</v>
      </c>
      <c r="H208" s="20">
        <f t="shared" si="43"/>
        <v>449624376.96000004</v>
      </c>
      <c r="J208" s="39"/>
    </row>
    <row r="209" spans="1:10" ht="12.75" customHeight="1" x14ac:dyDescent="0.25">
      <c r="A209" s="24" t="s">
        <v>169</v>
      </c>
      <c r="B209" s="25" t="s">
        <v>4</v>
      </c>
      <c r="C209" s="26">
        <v>573212845.90999997</v>
      </c>
      <c r="D209" s="26">
        <v>1760942128</v>
      </c>
      <c r="E209" s="26">
        <v>1022891348.66</v>
      </c>
      <c r="F209" s="27">
        <f t="shared" si="41"/>
        <v>178.44878319782177</v>
      </c>
      <c r="G209" s="27">
        <f t="shared" si="42"/>
        <v>58.08773226532746</v>
      </c>
      <c r="H209" s="28">
        <f t="shared" si="43"/>
        <v>449678502.75</v>
      </c>
      <c r="J209" s="39"/>
    </row>
    <row r="210" spans="1:10" ht="12.75" customHeight="1" x14ac:dyDescent="0.25">
      <c r="A210" s="24" t="s">
        <v>170</v>
      </c>
      <c r="B210" s="25" t="s">
        <v>332</v>
      </c>
      <c r="C210" s="26">
        <v>268139.33</v>
      </c>
      <c r="D210" s="26">
        <v>3056750</v>
      </c>
      <c r="E210" s="26">
        <v>214013.54</v>
      </c>
      <c r="F210" s="27">
        <f t="shared" si="41"/>
        <v>79.814304003817711</v>
      </c>
      <c r="G210" s="27">
        <f t="shared" si="42"/>
        <v>7.0013426024372301</v>
      </c>
      <c r="H210" s="28">
        <f t="shared" si="43"/>
        <v>-54125.790000000008</v>
      </c>
      <c r="J210" s="39"/>
    </row>
    <row r="211" spans="1:10" ht="12.75" customHeight="1" x14ac:dyDescent="0.25">
      <c r="A211" s="22" t="s">
        <v>244</v>
      </c>
      <c r="B211" s="17" t="s">
        <v>75</v>
      </c>
      <c r="C211" s="18">
        <v>40056090.539999999</v>
      </c>
      <c r="D211" s="18">
        <v>74005700</v>
      </c>
      <c r="E211" s="18">
        <v>54282004.5</v>
      </c>
      <c r="F211" s="19">
        <f t="shared" si="41"/>
        <v>135.51498353488594</v>
      </c>
      <c r="G211" s="19">
        <f t="shared" si="42"/>
        <v>73.348410325150624</v>
      </c>
      <c r="H211" s="20">
        <f t="shared" si="43"/>
        <v>14225913.960000001</v>
      </c>
      <c r="J211" s="39"/>
    </row>
    <row r="212" spans="1:10" ht="12.75" customHeight="1" x14ac:dyDescent="0.25">
      <c r="A212" s="24" t="s">
        <v>169</v>
      </c>
      <c r="B212" s="25" t="s">
        <v>4</v>
      </c>
      <c r="C212" s="26">
        <v>40015378.039999999</v>
      </c>
      <c r="D212" s="26">
        <v>73980700</v>
      </c>
      <c r="E212" s="26">
        <v>54260283.75</v>
      </c>
      <c r="F212" s="27">
        <f t="shared" si="41"/>
        <v>135.59857836594864</v>
      </c>
      <c r="G212" s="27">
        <f t="shared" si="42"/>
        <v>73.343836635771225</v>
      </c>
      <c r="H212" s="28">
        <f t="shared" si="43"/>
        <v>14244905.710000001</v>
      </c>
      <c r="J212" s="39"/>
    </row>
    <row r="213" spans="1:10" ht="12.75" customHeight="1" x14ac:dyDescent="0.25">
      <c r="A213" s="24" t="s">
        <v>170</v>
      </c>
      <c r="B213" s="25" t="s">
        <v>332</v>
      </c>
      <c r="C213" s="26">
        <v>40712.5</v>
      </c>
      <c r="D213" s="26">
        <v>25000</v>
      </c>
      <c r="E213" s="26">
        <v>21720.75</v>
      </c>
      <c r="F213" s="27">
        <f t="shared" si="41"/>
        <v>53.351550506601164</v>
      </c>
      <c r="G213" s="27">
        <f t="shared" si="42"/>
        <v>86.882999999999996</v>
      </c>
      <c r="H213" s="28">
        <f t="shared" si="43"/>
        <v>-18991.75</v>
      </c>
      <c r="J213" s="39"/>
    </row>
    <row r="214" spans="1:10" ht="12.75" customHeight="1" x14ac:dyDescent="0.25">
      <c r="A214" s="22" t="s">
        <v>245</v>
      </c>
      <c r="B214" s="17" t="s">
        <v>400</v>
      </c>
      <c r="C214" s="18">
        <v>56222979.780000001</v>
      </c>
      <c r="D214" s="18">
        <v>102275000</v>
      </c>
      <c r="E214" s="18">
        <v>80000084.189999998</v>
      </c>
      <c r="F214" s="19">
        <f t="shared" si="41"/>
        <v>142.29072258894777</v>
      </c>
      <c r="G214" s="19">
        <f t="shared" si="42"/>
        <v>78.220566306526521</v>
      </c>
      <c r="H214" s="20">
        <f t="shared" si="43"/>
        <v>23777104.409999996</v>
      </c>
      <c r="J214" s="39"/>
    </row>
    <row r="215" spans="1:10" ht="12.75" customHeight="1" x14ac:dyDescent="0.25">
      <c r="A215" s="24" t="s">
        <v>169</v>
      </c>
      <c r="B215" s="25" t="s">
        <v>4</v>
      </c>
      <c r="C215" s="26">
        <v>55167970.710000001</v>
      </c>
      <c r="D215" s="26">
        <v>100275000</v>
      </c>
      <c r="E215" s="26">
        <v>79440998.629999995</v>
      </c>
      <c r="F215" s="27">
        <f t="shared" si="41"/>
        <v>143.99840633543576</v>
      </c>
      <c r="G215" s="27">
        <f t="shared" si="42"/>
        <v>79.223135008726004</v>
      </c>
      <c r="H215" s="28">
        <f t="shared" si="43"/>
        <v>24273027.919999994</v>
      </c>
      <c r="J215" s="39"/>
    </row>
    <row r="216" spans="1:10" ht="12.75" customHeight="1" x14ac:dyDescent="0.25">
      <c r="A216" s="24" t="s">
        <v>170</v>
      </c>
      <c r="B216" s="25" t="s">
        <v>332</v>
      </c>
      <c r="C216" s="26">
        <v>1055009.07</v>
      </c>
      <c r="D216" s="26">
        <v>2000000</v>
      </c>
      <c r="E216" s="26">
        <v>559085.56000000006</v>
      </c>
      <c r="F216" s="27">
        <f t="shared" si="41"/>
        <v>52.993436350267586</v>
      </c>
      <c r="G216" s="27">
        <f t="shared" si="42"/>
        <v>27.954278000000006</v>
      </c>
      <c r="H216" s="28">
        <f t="shared" si="43"/>
        <v>-495923.51</v>
      </c>
      <c r="J216" s="39"/>
    </row>
    <row r="217" spans="1:10" ht="12.75" customHeight="1" x14ac:dyDescent="0.25">
      <c r="A217" s="16" t="s">
        <v>246</v>
      </c>
      <c r="B217" s="17" t="s">
        <v>76</v>
      </c>
      <c r="C217" s="18">
        <v>5730243627.8199997</v>
      </c>
      <c r="D217" s="18">
        <v>8426898409</v>
      </c>
      <c r="E217" s="18">
        <v>6031667512.4200001</v>
      </c>
      <c r="F217" s="19">
        <f t="shared" si="41"/>
        <v>105.26022808413597</v>
      </c>
      <c r="G217" s="19">
        <f t="shared" si="42"/>
        <v>71.576364394972742</v>
      </c>
      <c r="H217" s="20">
        <f t="shared" si="43"/>
        <v>301423884.60000038</v>
      </c>
      <c r="J217" s="39"/>
    </row>
    <row r="218" spans="1:10" ht="12.75" customHeight="1" x14ac:dyDescent="0.25">
      <c r="A218" s="22" t="s">
        <v>247</v>
      </c>
      <c r="B218" s="17" t="s">
        <v>77</v>
      </c>
      <c r="C218" s="18">
        <v>5067433459.7399998</v>
      </c>
      <c r="D218" s="18">
        <v>7041049804</v>
      </c>
      <c r="E218" s="18">
        <v>5258252266.3800001</v>
      </c>
      <c r="F218" s="19">
        <f t="shared" si="41"/>
        <v>103.76559077008167</v>
      </c>
      <c r="G218" s="19">
        <f t="shared" si="42"/>
        <v>74.679947064041528</v>
      </c>
      <c r="H218" s="20">
        <f t="shared" si="43"/>
        <v>190818806.64000034</v>
      </c>
      <c r="J218" s="39"/>
    </row>
    <row r="219" spans="1:10" ht="12.75" customHeight="1" x14ac:dyDescent="0.25">
      <c r="A219" s="24" t="s">
        <v>169</v>
      </c>
      <c r="B219" s="25" t="s">
        <v>4</v>
      </c>
      <c r="C219" s="26">
        <v>5054288125.8999996</v>
      </c>
      <c r="D219" s="26">
        <v>6948256934</v>
      </c>
      <c r="E219" s="26">
        <v>5250065911.25</v>
      </c>
      <c r="F219" s="27">
        <f t="shared" si="41"/>
        <v>103.87349870987299</v>
      </c>
      <c r="G219" s="27">
        <f t="shared" si="42"/>
        <v>75.559467088210013</v>
      </c>
      <c r="H219" s="28">
        <f t="shared" si="43"/>
        <v>195777785.35000038</v>
      </c>
      <c r="J219" s="39"/>
    </row>
    <row r="220" spans="1:10" ht="12.75" customHeight="1" x14ac:dyDescent="0.25">
      <c r="A220" s="24" t="s">
        <v>170</v>
      </c>
      <c r="B220" s="25" t="s">
        <v>332</v>
      </c>
      <c r="C220" s="26">
        <v>13145333.84</v>
      </c>
      <c r="D220" s="26">
        <v>92792870</v>
      </c>
      <c r="E220" s="26">
        <v>8186355.1299999999</v>
      </c>
      <c r="F220" s="27">
        <f t="shared" si="41"/>
        <v>62.275749171844538</v>
      </c>
      <c r="G220" s="27">
        <f t="shared" si="42"/>
        <v>8.822181197757974</v>
      </c>
      <c r="H220" s="28">
        <f t="shared" si="43"/>
        <v>-4958978.71</v>
      </c>
      <c r="J220" s="39"/>
    </row>
    <row r="221" spans="1:10" ht="12.75" customHeight="1" x14ac:dyDescent="0.25">
      <c r="A221" s="22" t="s">
        <v>248</v>
      </c>
      <c r="B221" s="17" t="s">
        <v>401</v>
      </c>
      <c r="C221" s="18">
        <v>260089434.38999999</v>
      </c>
      <c r="D221" s="18">
        <v>332713600</v>
      </c>
      <c r="E221" s="18">
        <v>271036259.61000001</v>
      </c>
      <c r="F221" s="19">
        <f t="shared" si="41"/>
        <v>104.20886963196875</v>
      </c>
      <c r="G221" s="19">
        <f t="shared" si="42"/>
        <v>81.462332651866348</v>
      </c>
      <c r="H221" s="20">
        <f t="shared" si="43"/>
        <v>10946825.220000029</v>
      </c>
      <c r="J221" s="39"/>
    </row>
    <row r="222" spans="1:10" ht="12.75" customHeight="1" x14ac:dyDescent="0.25">
      <c r="A222" s="24" t="s">
        <v>169</v>
      </c>
      <c r="B222" s="25" t="s">
        <v>4</v>
      </c>
      <c r="C222" s="26">
        <v>260064434.38999999</v>
      </c>
      <c r="D222" s="26">
        <v>332185600</v>
      </c>
      <c r="E222" s="26">
        <v>270511252.69999999</v>
      </c>
      <c r="F222" s="27">
        <f t="shared" si="41"/>
        <v>104.01701152812524</v>
      </c>
      <c r="G222" s="27">
        <f t="shared" si="42"/>
        <v>81.433768561912373</v>
      </c>
      <c r="H222" s="28">
        <f t="shared" si="43"/>
        <v>10446818.310000002</v>
      </c>
      <c r="J222" s="39"/>
    </row>
    <row r="223" spans="1:10" ht="12.75" customHeight="1" x14ac:dyDescent="0.25">
      <c r="A223" s="24" t="s">
        <v>170</v>
      </c>
      <c r="B223" s="25" t="s">
        <v>332</v>
      </c>
      <c r="C223" s="26">
        <v>25000</v>
      </c>
      <c r="D223" s="26">
        <v>528000</v>
      </c>
      <c r="E223" s="26">
        <v>525006.91</v>
      </c>
      <c r="F223" s="27">
        <f t="shared" si="41"/>
        <v>2100.0276400000002</v>
      </c>
      <c r="G223" s="27">
        <f t="shared" si="42"/>
        <v>99.433126893939402</v>
      </c>
      <c r="H223" s="28">
        <f t="shared" si="43"/>
        <v>500006.91000000003</v>
      </c>
      <c r="J223" s="39"/>
    </row>
    <row r="224" spans="1:10" ht="12.75" customHeight="1" x14ac:dyDescent="0.25">
      <c r="A224" s="22" t="s">
        <v>249</v>
      </c>
      <c r="B224" s="17" t="s">
        <v>78</v>
      </c>
      <c r="C224" s="18">
        <v>12472000.99</v>
      </c>
      <c r="D224" s="18">
        <v>25482750</v>
      </c>
      <c r="E224" s="18">
        <v>13743286.66</v>
      </c>
      <c r="F224" s="19">
        <f t="shared" si="41"/>
        <v>110.19311713508773</v>
      </c>
      <c r="G224" s="19">
        <f t="shared" si="42"/>
        <v>53.931725029676933</v>
      </c>
      <c r="H224" s="20">
        <f t="shared" si="43"/>
        <v>1271285.67</v>
      </c>
      <c r="J224" s="39"/>
    </row>
    <row r="225" spans="1:10" ht="12.75" customHeight="1" x14ac:dyDescent="0.25">
      <c r="A225" s="24" t="s">
        <v>169</v>
      </c>
      <c r="B225" s="25" t="s">
        <v>4</v>
      </c>
      <c r="C225" s="26">
        <v>12244822.85</v>
      </c>
      <c r="D225" s="26">
        <v>21373750</v>
      </c>
      <c r="E225" s="26">
        <v>13143180.470000001</v>
      </c>
      <c r="F225" s="27">
        <f t="shared" si="41"/>
        <v>107.33663223229073</v>
      </c>
      <c r="G225" s="27">
        <f t="shared" si="42"/>
        <v>61.492159635066379</v>
      </c>
      <c r="H225" s="28">
        <f t="shared" si="43"/>
        <v>898357.62000000104</v>
      </c>
      <c r="J225" s="39"/>
    </row>
    <row r="226" spans="1:10" ht="12.75" customHeight="1" x14ac:dyDescent="0.25">
      <c r="A226" s="24" t="s">
        <v>170</v>
      </c>
      <c r="B226" s="25" t="s">
        <v>332</v>
      </c>
      <c r="C226" s="26">
        <v>227178.14</v>
      </c>
      <c r="D226" s="26">
        <v>4109000</v>
      </c>
      <c r="E226" s="26">
        <v>600106.18999999994</v>
      </c>
      <c r="F226" s="27">
        <f t="shared" si="41"/>
        <v>264.15666137595804</v>
      </c>
      <c r="G226" s="27">
        <f t="shared" si="42"/>
        <v>14.604677293745436</v>
      </c>
      <c r="H226" s="28">
        <f t="shared" si="43"/>
        <v>372928.04999999993</v>
      </c>
      <c r="J226" s="39"/>
    </row>
    <row r="227" spans="1:10" ht="12.75" customHeight="1" x14ac:dyDescent="0.25">
      <c r="A227" s="22" t="s">
        <v>330</v>
      </c>
      <c r="B227" s="17" t="s">
        <v>331</v>
      </c>
      <c r="C227" s="18">
        <v>86911971.459999993</v>
      </c>
      <c r="D227" s="18">
        <v>107014499</v>
      </c>
      <c r="E227" s="18">
        <v>64512582.920000002</v>
      </c>
      <c r="F227" s="19">
        <f t="shared" ref="F227:F229" si="47">IF(C227=0,"x",E227/C227*100)</f>
        <v>74.227499199797819</v>
      </c>
      <c r="G227" s="19">
        <f t="shared" ref="G227:G229" si="48">IF(D227=0,"x",E227/D227*100)</f>
        <v>60.283964811160772</v>
      </c>
      <c r="H227" s="20">
        <f t="shared" ref="H227:H229" si="49">+E227-C227</f>
        <v>-22399388.539999992</v>
      </c>
      <c r="J227" s="39"/>
    </row>
    <row r="228" spans="1:10" ht="12.75" customHeight="1" x14ac:dyDescent="0.25">
      <c r="A228" s="24" t="s">
        <v>169</v>
      </c>
      <c r="B228" s="25" t="s">
        <v>4</v>
      </c>
      <c r="C228" s="26">
        <v>83674805.540000007</v>
      </c>
      <c r="D228" s="26">
        <v>92635249</v>
      </c>
      <c r="E228" s="26">
        <v>63249909.399999999</v>
      </c>
      <c r="F228" s="27">
        <f t="shared" si="47"/>
        <v>75.590148064059662</v>
      </c>
      <c r="G228" s="27">
        <f t="shared" si="48"/>
        <v>68.278447008870231</v>
      </c>
      <c r="H228" s="28">
        <f t="shared" si="49"/>
        <v>-20424896.140000008</v>
      </c>
      <c r="J228" s="39"/>
    </row>
    <row r="229" spans="1:10" ht="12.75" customHeight="1" x14ac:dyDescent="0.25">
      <c r="A229" s="24" t="s">
        <v>170</v>
      </c>
      <c r="B229" s="25" t="s">
        <v>332</v>
      </c>
      <c r="C229" s="26">
        <v>3237165.92</v>
      </c>
      <c r="D229" s="26">
        <v>14379250</v>
      </c>
      <c r="E229" s="26">
        <v>1262673.52</v>
      </c>
      <c r="F229" s="27">
        <f t="shared" si="47"/>
        <v>39.005523695862955</v>
      </c>
      <c r="G229" s="27">
        <f t="shared" si="48"/>
        <v>8.7812196046386291</v>
      </c>
      <c r="H229" s="28">
        <f t="shared" si="49"/>
        <v>-1974492.4</v>
      </c>
      <c r="J229" s="39"/>
    </row>
    <row r="230" spans="1:10" ht="12.75" customHeight="1" x14ac:dyDescent="0.25">
      <c r="A230" s="22" t="s">
        <v>250</v>
      </c>
      <c r="B230" s="17" t="s">
        <v>79</v>
      </c>
      <c r="C230" s="18">
        <v>3992533.26</v>
      </c>
      <c r="D230" s="18">
        <v>6543500</v>
      </c>
      <c r="E230" s="18">
        <v>4019805.2</v>
      </c>
      <c r="F230" s="19">
        <f t="shared" si="41"/>
        <v>100.68307358321169</v>
      </c>
      <c r="G230" s="19">
        <f t="shared" si="42"/>
        <v>61.432034843738059</v>
      </c>
      <c r="H230" s="20">
        <f t="shared" si="43"/>
        <v>27271.94000000041</v>
      </c>
      <c r="J230" s="39"/>
    </row>
    <row r="231" spans="1:10" ht="12.75" customHeight="1" x14ac:dyDescent="0.25">
      <c r="A231" s="24" t="s">
        <v>169</v>
      </c>
      <c r="B231" s="25" t="s">
        <v>4</v>
      </c>
      <c r="C231" s="26">
        <v>3892965.76</v>
      </c>
      <c r="D231" s="26">
        <v>6395500</v>
      </c>
      <c r="E231" s="26">
        <v>3982303</v>
      </c>
      <c r="F231" s="27">
        <f t="shared" si="41"/>
        <v>102.29483754822442</v>
      </c>
      <c r="G231" s="27">
        <f t="shared" si="42"/>
        <v>62.267266046438905</v>
      </c>
      <c r="H231" s="28">
        <f t="shared" si="43"/>
        <v>89337.240000000224</v>
      </c>
      <c r="J231" s="39"/>
    </row>
    <row r="232" spans="1:10" ht="12.75" customHeight="1" x14ac:dyDescent="0.25">
      <c r="A232" s="24" t="s">
        <v>170</v>
      </c>
      <c r="B232" s="25" t="s">
        <v>332</v>
      </c>
      <c r="C232" s="26">
        <v>99567.5</v>
      </c>
      <c r="D232" s="26">
        <v>148000</v>
      </c>
      <c r="E232" s="26">
        <v>37502.199999999997</v>
      </c>
      <c r="F232" s="27">
        <f t="shared" si="41"/>
        <v>37.665101564265449</v>
      </c>
      <c r="G232" s="27">
        <f t="shared" si="42"/>
        <v>25.339324324324323</v>
      </c>
      <c r="H232" s="28">
        <f t="shared" si="43"/>
        <v>-62065.3</v>
      </c>
      <c r="J232" s="39"/>
    </row>
    <row r="233" spans="1:10" ht="12.75" customHeight="1" x14ac:dyDescent="0.25">
      <c r="A233" s="22" t="s">
        <v>251</v>
      </c>
      <c r="B233" s="17" t="s">
        <v>402</v>
      </c>
      <c r="C233" s="18">
        <v>2369079.83</v>
      </c>
      <c r="D233" s="18">
        <v>3689000</v>
      </c>
      <c r="E233" s="18">
        <v>2622013.9700000002</v>
      </c>
      <c r="F233" s="19">
        <f t="shared" si="41"/>
        <v>110.67647180129005</v>
      </c>
      <c r="G233" s="19">
        <f t="shared" si="42"/>
        <v>71.076551097858513</v>
      </c>
      <c r="H233" s="20">
        <f t="shared" si="43"/>
        <v>252934.14000000013</v>
      </c>
      <c r="J233" s="39"/>
    </row>
    <row r="234" spans="1:10" ht="12.75" customHeight="1" x14ac:dyDescent="0.25">
      <c r="A234" s="24" t="s">
        <v>169</v>
      </c>
      <c r="B234" s="25" t="s">
        <v>4</v>
      </c>
      <c r="C234" s="26">
        <v>2360156.08</v>
      </c>
      <c r="D234" s="26">
        <v>3664000</v>
      </c>
      <c r="E234" s="26">
        <v>2622013.9700000002</v>
      </c>
      <c r="F234" s="27">
        <f t="shared" si="41"/>
        <v>111.09493953467688</v>
      </c>
      <c r="G234" s="27">
        <f t="shared" si="42"/>
        <v>71.561516648471624</v>
      </c>
      <c r="H234" s="28">
        <f t="shared" si="43"/>
        <v>261857.89000000013</v>
      </c>
      <c r="J234" s="39"/>
    </row>
    <row r="235" spans="1:10" ht="12.75" customHeight="1" x14ac:dyDescent="0.25">
      <c r="A235" s="24" t="s">
        <v>170</v>
      </c>
      <c r="B235" s="25" t="s">
        <v>332</v>
      </c>
      <c r="C235" s="26">
        <v>8923.75</v>
      </c>
      <c r="D235" s="26">
        <v>25000</v>
      </c>
      <c r="E235" s="26"/>
      <c r="F235" s="27">
        <f t="shared" si="41"/>
        <v>0</v>
      </c>
      <c r="G235" s="27">
        <f t="shared" si="42"/>
        <v>0</v>
      </c>
      <c r="H235" s="28">
        <f t="shared" si="43"/>
        <v>-8923.75</v>
      </c>
      <c r="J235" s="39"/>
    </row>
    <row r="236" spans="1:10" ht="12.75" customHeight="1" x14ac:dyDescent="0.25">
      <c r="A236" s="22" t="s">
        <v>252</v>
      </c>
      <c r="B236" s="17" t="s">
        <v>80</v>
      </c>
      <c r="C236" s="18">
        <v>56223050.090000004</v>
      </c>
      <c r="D236" s="18">
        <v>70550000</v>
      </c>
      <c r="E236" s="18">
        <v>59376460.219999999</v>
      </c>
      <c r="F236" s="19">
        <f t="shared" si="41"/>
        <v>105.60874965864022</v>
      </c>
      <c r="G236" s="19">
        <f t="shared" si="42"/>
        <v>84.162239858256555</v>
      </c>
      <c r="H236" s="20">
        <f t="shared" si="43"/>
        <v>3153410.1299999952</v>
      </c>
      <c r="J236" s="39"/>
    </row>
    <row r="237" spans="1:10" ht="12.75" customHeight="1" x14ac:dyDescent="0.25">
      <c r="A237" s="24" t="s">
        <v>169</v>
      </c>
      <c r="B237" s="25" t="s">
        <v>4</v>
      </c>
      <c r="C237" s="26">
        <v>55784926.25</v>
      </c>
      <c r="D237" s="26">
        <v>65844000</v>
      </c>
      <c r="E237" s="26">
        <v>55335869.640000001</v>
      </c>
      <c r="F237" s="27">
        <f t="shared" si="41"/>
        <v>99.195021594207091</v>
      </c>
      <c r="G237" s="27">
        <f t="shared" si="42"/>
        <v>84.040868780754508</v>
      </c>
      <c r="H237" s="28">
        <f t="shared" si="43"/>
        <v>-449056.6099999994</v>
      </c>
      <c r="J237" s="39"/>
    </row>
    <row r="238" spans="1:10" ht="12.75" customHeight="1" x14ac:dyDescent="0.25">
      <c r="A238" s="24" t="s">
        <v>170</v>
      </c>
      <c r="B238" s="25" t="s">
        <v>332</v>
      </c>
      <c r="C238" s="26">
        <v>438123.84</v>
      </c>
      <c r="D238" s="26">
        <v>4706000</v>
      </c>
      <c r="E238" s="26">
        <v>4040590.58</v>
      </c>
      <c r="F238" s="27">
        <f t="shared" si="41"/>
        <v>922.24850854954616</v>
      </c>
      <c r="G238" s="27">
        <f t="shared" si="42"/>
        <v>85.860403314917136</v>
      </c>
      <c r="H238" s="28">
        <f t="shared" si="43"/>
        <v>3602466.74</v>
      </c>
      <c r="J238" s="39"/>
    </row>
    <row r="239" spans="1:10" ht="12.75" customHeight="1" x14ac:dyDescent="0.25">
      <c r="A239" s="22" t="s">
        <v>427</v>
      </c>
      <c r="B239" s="17" t="s">
        <v>428</v>
      </c>
      <c r="C239" s="18"/>
      <c r="D239" s="18">
        <v>13193500</v>
      </c>
      <c r="E239" s="18">
        <v>7778165.2199999997</v>
      </c>
      <c r="F239" s="19" t="str">
        <f t="shared" ref="F239:F268" si="50">IF(C239=0,"x",E239/C239*100)</f>
        <v>x</v>
      </c>
      <c r="G239" s="19">
        <f t="shared" ref="G239:G268" si="51">IF(D239=0,"x",E239/D239*100)</f>
        <v>58.954524728085801</v>
      </c>
      <c r="H239" s="20">
        <f t="shared" ref="H239:H268" si="52">+E239-C239</f>
        <v>7778165.2199999997</v>
      </c>
      <c r="J239" s="39"/>
    </row>
    <row r="240" spans="1:10" ht="12.75" customHeight="1" x14ac:dyDescent="0.25">
      <c r="A240" s="24" t="s">
        <v>169</v>
      </c>
      <c r="B240" s="25" t="s">
        <v>4</v>
      </c>
      <c r="C240" s="26"/>
      <c r="D240" s="26">
        <v>4452600</v>
      </c>
      <c r="E240" s="26">
        <v>3114116.32</v>
      </c>
      <c r="F240" s="27" t="str">
        <f t="shared" si="50"/>
        <v>x</v>
      </c>
      <c r="G240" s="27">
        <f t="shared" si="51"/>
        <v>69.939278623725471</v>
      </c>
      <c r="H240" s="28">
        <f t="shared" si="52"/>
        <v>3114116.32</v>
      </c>
      <c r="J240" s="39"/>
    </row>
    <row r="241" spans="1:10" ht="12.75" customHeight="1" x14ac:dyDescent="0.25">
      <c r="A241" s="24" t="s">
        <v>170</v>
      </c>
      <c r="B241" s="25" t="s">
        <v>332</v>
      </c>
      <c r="C241" s="26"/>
      <c r="D241" s="26">
        <v>8740900</v>
      </c>
      <c r="E241" s="26">
        <v>4664048.9000000004</v>
      </c>
      <c r="F241" s="27" t="str">
        <f t="shared" si="50"/>
        <v>x</v>
      </c>
      <c r="G241" s="27">
        <f t="shared" si="51"/>
        <v>53.358909265636271</v>
      </c>
      <c r="H241" s="28">
        <f t="shared" si="52"/>
        <v>4664048.9000000004</v>
      </c>
      <c r="J241" s="39"/>
    </row>
    <row r="242" spans="1:10" ht="12.75" customHeight="1" x14ac:dyDescent="0.25">
      <c r="A242" s="22" t="s">
        <v>429</v>
      </c>
      <c r="B242" s="17" t="s">
        <v>430</v>
      </c>
      <c r="C242" s="18"/>
      <c r="D242" s="18">
        <v>63398000</v>
      </c>
      <c r="E242" s="18">
        <v>27810246.600000001</v>
      </c>
      <c r="F242" s="19" t="str">
        <f t="shared" si="50"/>
        <v>x</v>
      </c>
      <c r="G242" s="19">
        <f t="shared" si="51"/>
        <v>43.866126060759015</v>
      </c>
      <c r="H242" s="20">
        <f t="shared" si="52"/>
        <v>27810246.600000001</v>
      </c>
      <c r="J242" s="39"/>
    </row>
    <row r="243" spans="1:10" ht="12.75" customHeight="1" x14ac:dyDescent="0.25">
      <c r="A243" s="24" t="s">
        <v>169</v>
      </c>
      <c r="B243" s="25" t="s">
        <v>4</v>
      </c>
      <c r="C243" s="26"/>
      <c r="D243" s="26">
        <v>6659000</v>
      </c>
      <c r="E243" s="26">
        <v>5462572.8600000003</v>
      </c>
      <c r="F243" s="27" t="str">
        <f t="shared" si="50"/>
        <v>x</v>
      </c>
      <c r="G243" s="27">
        <f t="shared" si="51"/>
        <v>82.032930770385946</v>
      </c>
      <c r="H243" s="28">
        <f t="shared" si="52"/>
        <v>5462572.8600000003</v>
      </c>
      <c r="J243" s="39"/>
    </row>
    <row r="244" spans="1:10" ht="12.75" customHeight="1" x14ac:dyDescent="0.25">
      <c r="A244" s="24" t="s">
        <v>170</v>
      </c>
      <c r="B244" s="25" t="s">
        <v>332</v>
      </c>
      <c r="C244" s="26"/>
      <c r="D244" s="26">
        <v>56739000</v>
      </c>
      <c r="E244" s="26">
        <v>22347673.739999998</v>
      </c>
      <c r="F244" s="27" t="str">
        <f t="shared" si="50"/>
        <v>x</v>
      </c>
      <c r="G244" s="27">
        <f t="shared" si="51"/>
        <v>39.386795220218893</v>
      </c>
      <c r="H244" s="28">
        <f t="shared" si="52"/>
        <v>22347673.739999998</v>
      </c>
      <c r="J244" s="39"/>
    </row>
    <row r="245" spans="1:10" ht="12.75" customHeight="1" x14ac:dyDescent="0.25">
      <c r="A245" s="22" t="s">
        <v>431</v>
      </c>
      <c r="B245" s="17" t="s">
        <v>432</v>
      </c>
      <c r="C245" s="18">
        <v>151541116.08000001</v>
      </c>
      <c r="D245" s="18">
        <v>93946800</v>
      </c>
      <c r="E245" s="18">
        <v>41203002.950000003</v>
      </c>
      <c r="F245" s="19">
        <f t="shared" si="50"/>
        <v>27.189322618060004</v>
      </c>
      <c r="G245" s="19">
        <f t="shared" si="51"/>
        <v>43.857803512200526</v>
      </c>
      <c r="H245" s="20">
        <f t="shared" si="52"/>
        <v>-110338113.13000001</v>
      </c>
      <c r="J245" s="39"/>
    </row>
    <row r="246" spans="1:10" ht="12.75" customHeight="1" x14ac:dyDescent="0.25">
      <c r="A246" s="24" t="s">
        <v>169</v>
      </c>
      <c r="B246" s="25" t="s">
        <v>4</v>
      </c>
      <c r="C246" s="26">
        <v>151541116.08000001</v>
      </c>
      <c r="D246" s="26">
        <v>30797800</v>
      </c>
      <c r="E246" s="26">
        <v>22664299.120000001</v>
      </c>
      <c r="F246" s="27">
        <f t="shared" si="50"/>
        <v>14.955874488897983</v>
      </c>
      <c r="G246" s="27">
        <f t="shared" si="51"/>
        <v>73.590643227763024</v>
      </c>
      <c r="H246" s="28">
        <f t="shared" si="52"/>
        <v>-128876816.96000001</v>
      </c>
      <c r="J246" s="39"/>
    </row>
    <row r="247" spans="1:10" ht="12.75" customHeight="1" x14ac:dyDescent="0.25">
      <c r="A247" s="24" t="s">
        <v>170</v>
      </c>
      <c r="B247" s="25" t="s">
        <v>332</v>
      </c>
      <c r="C247" s="26"/>
      <c r="D247" s="26">
        <v>63149000</v>
      </c>
      <c r="E247" s="26">
        <v>18538703.829999998</v>
      </c>
      <c r="F247" s="27" t="str">
        <f t="shared" si="50"/>
        <v>x</v>
      </c>
      <c r="G247" s="27">
        <f t="shared" si="51"/>
        <v>29.357082186574608</v>
      </c>
      <c r="H247" s="28">
        <f t="shared" si="52"/>
        <v>18538703.829999998</v>
      </c>
      <c r="J247" s="39"/>
    </row>
    <row r="248" spans="1:10" ht="12.75" customHeight="1" x14ac:dyDescent="0.25">
      <c r="A248" s="22" t="s">
        <v>433</v>
      </c>
      <c r="B248" s="17" t="s">
        <v>434</v>
      </c>
      <c r="C248" s="18"/>
      <c r="D248" s="18">
        <v>30060600</v>
      </c>
      <c r="E248" s="18">
        <v>3688870.61</v>
      </c>
      <c r="F248" s="19" t="str">
        <f t="shared" si="50"/>
        <v>x</v>
      </c>
      <c r="G248" s="19">
        <f t="shared" si="51"/>
        <v>12.271447043638517</v>
      </c>
      <c r="H248" s="20">
        <f t="shared" si="52"/>
        <v>3688870.61</v>
      </c>
      <c r="J248" s="39"/>
    </row>
    <row r="249" spans="1:10" ht="12.75" customHeight="1" x14ac:dyDescent="0.25">
      <c r="A249" s="24" t="s">
        <v>169</v>
      </c>
      <c r="B249" s="25" t="s">
        <v>4</v>
      </c>
      <c r="C249" s="26"/>
      <c r="D249" s="26">
        <v>6701900</v>
      </c>
      <c r="E249" s="26">
        <v>3403775.41</v>
      </c>
      <c r="F249" s="27" t="str">
        <f t="shared" si="50"/>
        <v>x</v>
      </c>
      <c r="G249" s="27">
        <f t="shared" si="51"/>
        <v>50.788215431444819</v>
      </c>
      <c r="H249" s="28">
        <f t="shared" si="52"/>
        <v>3403775.41</v>
      </c>
      <c r="J249" s="39"/>
    </row>
    <row r="250" spans="1:10" ht="12.75" customHeight="1" x14ac:dyDescent="0.25">
      <c r="A250" s="24" t="s">
        <v>170</v>
      </c>
      <c r="B250" s="25" t="s">
        <v>332</v>
      </c>
      <c r="C250" s="26"/>
      <c r="D250" s="26">
        <v>23358700</v>
      </c>
      <c r="E250" s="26">
        <v>285095.2</v>
      </c>
      <c r="F250" s="27" t="str">
        <f t="shared" si="50"/>
        <v>x</v>
      </c>
      <c r="G250" s="27">
        <f t="shared" si="51"/>
        <v>1.2205097030228567</v>
      </c>
      <c r="H250" s="28">
        <f t="shared" si="52"/>
        <v>285095.2</v>
      </c>
      <c r="J250" s="39"/>
    </row>
    <row r="251" spans="1:10" ht="12.75" customHeight="1" x14ac:dyDescent="0.25">
      <c r="A251" s="22" t="s">
        <v>435</v>
      </c>
      <c r="B251" s="17" t="s">
        <v>436</v>
      </c>
      <c r="C251" s="18">
        <v>41000000</v>
      </c>
      <c r="D251" s="18">
        <v>38276000</v>
      </c>
      <c r="E251" s="18">
        <v>20641982.32</v>
      </c>
      <c r="F251" s="19">
        <f t="shared" si="50"/>
        <v>50.346298341463417</v>
      </c>
      <c r="G251" s="19">
        <f t="shared" si="51"/>
        <v>53.929309018706242</v>
      </c>
      <c r="H251" s="20">
        <f t="shared" si="52"/>
        <v>-20358017.68</v>
      </c>
      <c r="J251" s="39"/>
    </row>
    <row r="252" spans="1:10" ht="12.75" customHeight="1" x14ac:dyDescent="0.25">
      <c r="A252" s="24" t="s">
        <v>169</v>
      </c>
      <c r="B252" s="25" t="s">
        <v>4</v>
      </c>
      <c r="C252" s="26">
        <v>41000000</v>
      </c>
      <c r="D252" s="26">
        <v>23603000</v>
      </c>
      <c r="E252" s="26">
        <v>13723480.189999999</v>
      </c>
      <c r="F252" s="27">
        <f t="shared" si="50"/>
        <v>33.47190290243902</v>
      </c>
      <c r="G252" s="27">
        <f t="shared" si="51"/>
        <v>58.142948735330258</v>
      </c>
      <c r="H252" s="28">
        <f t="shared" si="52"/>
        <v>-27276519.810000002</v>
      </c>
      <c r="J252" s="39"/>
    </row>
    <row r="253" spans="1:10" ht="12.75" customHeight="1" x14ac:dyDescent="0.25">
      <c r="A253" s="24" t="s">
        <v>170</v>
      </c>
      <c r="B253" s="25" t="s">
        <v>332</v>
      </c>
      <c r="C253" s="26"/>
      <c r="D253" s="26">
        <v>14673000</v>
      </c>
      <c r="E253" s="26">
        <v>6918502.1299999999</v>
      </c>
      <c r="F253" s="27" t="str">
        <f t="shared" si="50"/>
        <v>x</v>
      </c>
      <c r="G253" s="27">
        <f t="shared" si="51"/>
        <v>47.151244667075581</v>
      </c>
      <c r="H253" s="28">
        <f t="shared" si="52"/>
        <v>6918502.1299999999</v>
      </c>
      <c r="J253" s="39"/>
    </row>
    <row r="254" spans="1:10" ht="12.75" customHeight="1" x14ac:dyDescent="0.25">
      <c r="A254" s="22" t="s">
        <v>437</v>
      </c>
      <c r="B254" s="17" t="s">
        <v>438</v>
      </c>
      <c r="C254" s="18">
        <v>34612158.57</v>
      </c>
      <c r="D254" s="18">
        <v>337015350</v>
      </c>
      <c r="E254" s="18">
        <v>198010477.40000001</v>
      </c>
      <c r="F254" s="19">
        <f t="shared" si="50"/>
        <v>572.08358444198586</v>
      </c>
      <c r="G254" s="19">
        <f t="shared" si="51"/>
        <v>58.754142029435755</v>
      </c>
      <c r="H254" s="20">
        <f t="shared" si="52"/>
        <v>163398318.83000001</v>
      </c>
      <c r="J254" s="39"/>
    </row>
    <row r="255" spans="1:10" ht="12.75" customHeight="1" x14ac:dyDescent="0.25">
      <c r="A255" s="24" t="s">
        <v>169</v>
      </c>
      <c r="B255" s="25" t="s">
        <v>4</v>
      </c>
      <c r="C255" s="26">
        <v>34612158.57</v>
      </c>
      <c r="D255" s="26">
        <v>115810650</v>
      </c>
      <c r="E255" s="26">
        <v>80632107.010000005</v>
      </c>
      <c r="F255" s="27">
        <f t="shared" si="50"/>
        <v>232.95890906927625</v>
      </c>
      <c r="G255" s="27">
        <f t="shared" si="51"/>
        <v>69.624086394472357</v>
      </c>
      <c r="H255" s="28">
        <f t="shared" si="52"/>
        <v>46019948.440000005</v>
      </c>
      <c r="J255" s="39"/>
    </row>
    <row r="256" spans="1:10" ht="12.75" customHeight="1" x14ac:dyDescent="0.25">
      <c r="A256" s="24" t="s">
        <v>170</v>
      </c>
      <c r="B256" s="25" t="s">
        <v>332</v>
      </c>
      <c r="C256" s="26"/>
      <c r="D256" s="26">
        <v>221204700</v>
      </c>
      <c r="E256" s="26">
        <v>117378370.39</v>
      </c>
      <c r="F256" s="27" t="str">
        <f t="shared" si="50"/>
        <v>x</v>
      </c>
      <c r="G256" s="27">
        <f t="shared" si="51"/>
        <v>53.063235270317492</v>
      </c>
      <c r="H256" s="28">
        <f t="shared" si="52"/>
        <v>117378370.39</v>
      </c>
      <c r="J256" s="39"/>
    </row>
    <row r="257" spans="1:10" ht="12.75" customHeight="1" x14ac:dyDescent="0.25">
      <c r="A257" s="22" t="s">
        <v>439</v>
      </c>
      <c r="B257" s="17" t="s">
        <v>440</v>
      </c>
      <c r="C257" s="18"/>
      <c r="D257" s="18">
        <v>118879031</v>
      </c>
      <c r="E257" s="18">
        <v>3541466.83</v>
      </c>
      <c r="F257" s="19" t="str">
        <f t="shared" si="50"/>
        <v>x</v>
      </c>
      <c r="G257" s="19">
        <f t="shared" si="51"/>
        <v>2.9790508891345184</v>
      </c>
      <c r="H257" s="20">
        <f t="shared" si="52"/>
        <v>3541466.83</v>
      </c>
      <c r="J257" s="39"/>
    </row>
    <row r="258" spans="1:10" ht="12.75" customHeight="1" x14ac:dyDescent="0.25">
      <c r="A258" s="24" t="s">
        <v>169</v>
      </c>
      <c r="B258" s="25" t="s">
        <v>4</v>
      </c>
      <c r="C258" s="26"/>
      <c r="D258" s="26">
        <v>8798700</v>
      </c>
      <c r="E258" s="26">
        <v>3130716.83</v>
      </c>
      <c r="F258" s="27" t="str">
        <f t="shared" si="50"/>
        <v>x</v>
      </c>
      <c r="G258" s="27">
        <f t="shared" si="51"/>
        <v>35.581583983997639</v>
      </c>
      <c r="H258" s="28">
        <f t="shared" si="52"/>
        <v>3130716.83</v>
      </c>
      <c r="J258" s="39"/>
    </row>
    <row r="259" spans="1:10" ht="12.75" customHeight="1" x14ac:dyDescent="0.25">
      <c r="A259" s="24" t="s">
        <v>170</v>
      </c>
      <c r="B259" s="25" t="s">
        <v>332</v>
      </c>
      <c r="C259" s="26"/>
      <c r="D259" s="26">
        <v>110080331</v>
      </c>
      <c r="E259" s="26">
        <v>410750</v>
      </c>
      <c r="F259" s="27" t="str">
        <f t="shared" si="50"/>
        <v>x</v>
      </c>
      <c r="G259" s="27">
        <f t="shared" si="51"/>
        <v>0.37313659603730664</v>
      </c>
      <c r="H259" s="28">
        <f t="shared" si="52"/>
        <v>410750</v>
      </c>
      <c r="J259" s="39"/>
    </row>
    <row r="260" spans="1:10" ht="12.75" customHeight="1" x14ac:dyDescent="0.25">
      <c r="A260" s="22" t="s">
        <v>441</v>
      </c>
      <c r="B260" s="17" t="s">
        <v>442</v>
      </c>
      <c r="C260" s="18">
        <v>10500000</v>
      </c>
      <c r="D260" s="18">
        <v>85534475</v>
      </c>
      <c r="E260" s="18">
        <v>36474912.200000003</v>
      </c>
      <c r="F260" s="19">
        <f t="shared" si="50"/>
        <v>347.38011619047626</v>
      </c>
      <c r="G260" s="19">
        <f t="shared" si="51"/>
        <v>42.643521457283747</v>
      </c>
      <c r="H260" s="20">
        <f t="shared" si="52"/>
        <v>25974912.200000003</v>
      </c>
      <c r="J260" s="39"/>
    </row>
    <row r="261" spans="1:10" ht="12.75" customHeight="1" x14ac:dyDescent="0.25">
      <c r="A261" s="24" t="s">
        <v>169</v>
      </c>
      <c r="B261" s="25" t="s">
        <v>4</v>
      </c>
      <c r="C261" s="26">
        <v>10500000</v>
      </c>
      <c r="D261" s="26">
        <v>38272700</v>
      </c>
      <c r="E261" s="26">
        <v>20807665.32</v>
      </c>
      <c r="F261" s="27">
        <f t="shared" si="50"/>
        <v>198.16824114285714</v>
      </c>
      <c r="G261" s="27">
        <f t="shared" si="51"/>
        <v>54.366860242418227</v>
      </c>
      <c r="H261" s="28">
        <f t="shared" si="52"/>
        <v>10307665.32</v>
      </c>
      <c r="J261" s="39"/>
    </row>
    <row r="262" spans="1:10" ht="12.75" customHeight="1" x14ac:dyDescent="0.25">
      <c r="A262" s="24" t="s">
        <v>170</v>
      </c>
      <c r="B262" s="25" t="s">
        <v>332</v>
      </c>
      <c r="C262" s="26"/>
      <c r="D262" s="26">
        <v>47261775</v>
      </c>
      <c r="E262" s="26">
        <v>15667246.880000001</v>
      </c>
      <c r="F262" s="27" t="str">
        <f t="shared" si="50"/>
        <v>x</v>
      </c>
      <c r="G262" s="27">
        <f t="shared" si="51"/>
        <v>33.14993328117702</v>
      </c>
      <c r="H262" s="28">
        <f t="shared" si="52"/>
        <v>15667246.880000001</v>
      </c>
      <c r="J262" s="39"/>
    </row>
    <row r="263" spans="1:10" ht="12.75" customHeight="1" x14ac:dyDescent="0.25">
      <c r="A263" s="22" t="s">
        <v>443</v>
      </c>
      <c r="B263" s="17" t="s">
        <v>444</v>
      </c>
      <c r="C263" s="18">
        <v>3098823.41</v>
      </c>
      <c r="D263" s="18">
        <v>34524500</v>
      </c>
      <c r="E263" s="18">
        <v>7972809.4800000004</v>
      </c>
      <c r="F263" s="19">
        <f t="shared" si="50"/>
        <v>257.28505387791682</v>
      </c>
      <c r="G263" s="19">
        <f t="shared" si="51"/>
        <v>23.093193181653611</v>
      </c>
      <c r="H263" s="20">
        <f t="shared" si="52"/>
        <v>4873986.07</v>
      </c>
      <c r="J263" s="39"/>
    </row>
    <row r="264" spans="1:10" ht="12.75" customHeight="1" x14ac:dyDescent="0.25">
      <c r="A264" s="24" t="s">
        <v>169</v>
      </c>
      <c r="B264" s="25" t="s">
        <v>4</v>
      </c>
      <c r="C264" s="26">
        <v>3098823.41</v>
      </c>
      <c r="D264" s="26">
        <v>10595000</v>
      </c>
      <c r="E264" s="26">
        <v>5720788.2300000004</v>
      </c>
      <c r="F264" s="27">
        <f t="shared" si="50"/>
        <v>184.61162425515562</v>
      </c>
      <c r="G264" s="27">
        <f t="shared" si="51"/>
        <v>53.99516970268995</v>
      </c>
      <c r="H264" s="28">
        <f t="shared" si="52"/>
        <v>2621964.8200000003</v>
      </c>
      <c r="J264" s="39"/>
    </row>
    <row r="265" spans="1:10" ht="12.75" customHeight="1" x14ac:dyDescent="0.25">
      <c r="A265" s="24" t="s">
        <v>170</v>
      </c>
      <c r="B265" s="25" t="s">
        <v>332</v>
      </c>
      <c r="C265" s="26"/>
      <c r="D265" s="26">
        <v>23929500</v>
      </c>
      <c r="E265" s="26">
        <v>2252021.25</v>
      </c>
      <c r="F265" s="27" t="str">
        <f t="shared" si="50"/>
        <v>x</v>
      </c>
      <c r="G265" s="27">
        <f t="shared" si="51"/>
        <v>9.4110668839716674</v>
      </c>
      <c r="H265" s="28">
        <f t="shared" si="52"/>
        <v>2252021.25</v>
      </c>
      <c r="J265" s="39"/>
    </row>
    <row r="266" spans="1:10" ht="12.75" customHeight="1" x14ac:dyDescent="0.25">
      <c r="A266" s="22" t="s">
        <v>445</v>
      </c>
      <c r="B266" s="17" t="s">
        <v>446</v>
      </c>
      <c r="C266" s="18"/>
      <c r="D266" s="18">
        <v>25027000</v>
      </c>
      <c r="E266" s="18">
        <v>10982903.85</v>
      </c>
      <c r="F266" s="19" t="str">
        <f t="shared" si="50"/>
        <v>x</v>
      </c>
      <c r="G266" s="19">
        <f t="shared" si="51"/>
        <v>43.884220441922722</v>
      </c>
      <c r="H266" s="20">
        <f t="shared" si="52"/>
        <v>10982903.85</v>
      </c>
      <c r="J266" s="39"/>
    </row>
    <row r="267" spans="1:10" ht="12.75" customHeight="1" x14ac:dyDescent="0.25">
      <c r="A267" s="24" t="s">
        <v>169</v>
      </c>
      <c r="B267" s="25" t="s">
        <v>4</v>
      </c>
      <c r="C267" s="26"/>
      <c r="D267" s="26">
        <v>18783000</v>
      </c>
      <c r="E267" s="26">
        <v>10302279.15</v>
      </c>
      <c r="F267" s="27" t="str">
        <f t="shared" si="50"/>
        <v>x</v>
      </c>
      <c r="G267" s="27">
        <f t="shared" si="51"/>
        <v>54.848954639833892</v>
      </c>
      <c r="H267" s="28">
        <f t="shared" si="52"/>
        <v>10302279.15</v>
      </c>
      <c r="J267" s="39"/>
    </row>
    <row r="268" spans="1:10" ht="12.75" customHeight="1" x14ac:dyDescent="0.25">
      <c r="A268" s="24" t="s">
        <v>170</v>
      </c>
      <c r="B268" s="25" t="s">
        <v>332</v>
      </c>
      <c r="C268" s="26"/>
      <c r="D268" s="26">
        <v>6244000</v>
      </c>
      <c r="E268" s="26">
        <v>680624.7</v>
      </c>
      <c r="F268" s="27" t="str">
        <f t="shared" si="50"/>
        <v>x</v>
      </c>
      <c r="G268" s="27">
        <f t="shared" si="51"/>
        <v>10.900459641255605</v>
      </c>
      <c r="H268" s="28">
        <f t="shared" si="52"/>
        <v>680624.7</v>
      </c>
      <c r="J268" s="39"/>
    </row>
    <row r="269" spans="1:10" ht="12.75" customHeight="1" x14ac:dyDescent="0.25">
      <c r="A269" s="16" t="s">
        <v>253</v>
      </c>
      <c r="B269" s="17" t="s">
        <v>403</v>
      </c>
      <c r="C269" s="18">
        <v>887032102.23000002</v>
      </c>
      <c r="D269" s="18">
        <v>2127592295</v>
      </c>
      <c r="E269" s="18">
        <v>918593626.29999995</v>
      </c>
      <c r="F269" s="19">
        <f t="shared" si="41"/>
        <v>103.55810392776701</v>
      </c>
      <c r="G269" s="19">
        <f t="shared" si="42"/>
        <v>43.175265696287923</v>
      </c>
      <c r="H269" s="20">
        <f t="shared" si="43"/>
        <v>31561524.069999933</v>
      </c>
      <c r="J269" s="39"/>
    </row>
    <row r="270" spans="1:10" ht="12.75" customHeight="1" x14ac:dyDescent="0.25">
      <c r="A270" s="22" t="s">
        <v>254</v>
      </c>
      <c r="B270" s="17" t="s">
        <v>404</v>
      </c>
      <c r="C270" s="18">
        <v>491548924.62</v>
      </c>
      <c r="D270" s="18">
        <v>807818806</v>
      </c>
      <c r="E270" s="18">
        <v>385827816.86000001</v>
      </c>
      <c r="F270" s="19">
        <f t="shared" si="41"/>
        <v>78.492251235880644</v>
      </c>
      <c r="G270" s="19">
        <f t="shared" si="42"/>
        <v>47.761677989457453</v>
      </c>
      <c r="H270" s="20">
        <f t="shared" si="43"/>
        <v>-105721107.75999999</v>
      </c>
      <c r="J270" s="39"/>
    </row>
    <row r="271" spans="1:10" ht="12.75" customHeight="1" x14ac:dyDescent="0.25">
      <c r="A271" s="24" t="s">
        <v>169</v>
      </c>
      <c r="B271" s="25" t="s">
        <v>4</v>
      </c>
      <c r="C271" s="26">
        <v>489477067.44999999</v>
      </c>
      <c r="D271" s="26">
        <v>764816645</v>
      </c>
      <c r="E271" s="26">
        <v>376937580.33999997</v>
      </c>
      <c r="F271" s="27">
        <f t="shared" si="41"/>
        <v>77.008220692280773</v>
      </c>
      <c r="G271" s="27">
        <f t="shared" si="42"/>
        <v>49.284698862692764</v>
      </c>
      <c r="H271" s="28">
        <f t="shared" si="43"/>
        <v>-112539487.11000001</v>
      </c>
      <c r="J271" s="39"/>
    </row>
    <row r="272" spans="1:10" ht="12.75" customHeight="1" x14ac:dyDescent="0.25">
      <c r="A272" s="24" t="s">
        <v>170</v>
      </c>
      <c r="B272" s="25" t="s">
        <v>332</v>
      </c>
      <c r="C272" s="26">
        <v>2071857.17</v>
      </c>
      <c r="D272" s="26">
        <v>43002161</v>
      </c>
      <c r="E272" s="26">
        <v>8890236.5199999996</v>
      </c>
      <c r="F272" s="27">
        <f t="shared" si="41"/>
        <v>429.09504809156311</v>
      </c>
      <c r="G272" s="27">
        <f t="shared" si="42"/>
        <v>20.673929665999808</v>
      </c>
      <c r="H272" s="28">
        <f t="shared" si="43"/>
        <v>6818379.3499999996</v>
      </c>
      <c r="J272" s="39"/>
    </row>
    <row r="273" spans="1:10" ht="12.75" customHeight="1" x14ac:dyDescent="0.25">
      <c r="A273" s="22" t="s">
        <v>255</v>
      </c>
      <c r="B273" s="17" t="s">
        <v>81</v>
      </c>
      <c r="C273" s="18">
        <v>156308965.83000001</v>
      </c>
      <c r="D273" s="18">
        <v>317329000</v>
      </c>
      <c r="E273" s="18">
        <v>258441220.63999999</v>
      </c>
      <c r="F273" s="19">
        <f t="shared" si="41"/>
        <v>165.33998498913871</v>
      </c>
      <c r="G273" s="19">
        <f t="shared" si="42"/>
        <v>81.442673263395406</v>
      </c>
      <c r="H273" s="20">
        <f t="shared" si="43"/>
        <v>102132254.80999997</v>
      </c>
      <c r="J273" s="39"/>
    </row>
    <row r="274" spans="1:10" ht="12.75" customHeight="1" x14ac:dyDescent="0.25">
      <c r="A274" s="24" t="s">
        <v>169</v>
      </c>
      <c r="B274" s="25" t="s">
        <v>4</v>
      </c>
      <c r="C274" s="26">
        <v>147543125.40000001</v>
      </c>
      <c r="D274" s="26">
        <v>282679000</v>
      </c>
      <c r="E274" s="26">
        <v>240860142.05000001</v>
      </c>
      <c r="F274" s="27">
        <f t="shared" si="41"/>
        <v>163.24728203839445</v>
      </c>
      <c r="G274" s="27">
        <f t="shared" si="42"/>
        <v>85.206238188899789</v>
      </c>
      <c r="H274" s="28">
        <f t="shared" si="43"/>
        <v>93317016.650000006</v>
      </c>
      <c r="J274" s="39"/>
    </row>
    <row r="275" spans="1:10" ht="12.75" customHeight="1" x14ac:dyDescent="0.25">
      <c r="A275" s="24" t="s">
        <v>170</v>
      </c>
      <c r="B275" s="25" t="s">
        <v>332</v>
      </c>
      <c r="C275" s="26">
        <v>8765840.4299999997</v>
      </c>
      <c r="D275" s="26">
        <v>34650000</v>
      </c>
      <c r="E275" s="26">
        <v>17581078.59</v>
      </c>
      <c r="F275" s="27">
        <f t="shared" ref="F275" si="53">IF(C275=0,"x",E275/C275*100)</f>
        <v>200.56352531619152</v>
      </c>
      <c r="G275" s="27">
        <f t="shared" ref="G275" si="54">IF(D275=0,"x",E275/D275*100)</f>
        <v>50.739043549783545</v>
      </c>
      <c r="H275" s="28">
        <f t="shared" ref="H275" si="55">+E275-C275</f>
        <v>8815238.1600000001</v>
      </c>
      <c r="J275" s="39"/>
    </row>
    <row r="276" spans="1:10" ht="12.75" customHeight="1" x14ac:dyDescent="0.25">
      <c r="A276" s="22" t="s">
        <v>256</v>
      </c>
      <c r="B276" s="17" t="s">
        <v>82</v>
      </c>
      <c r="C276" s="18">
        <v>230250715.94999999</v>
      </c>
      <c r="D276" s="18">
        <v>355737634</v>
      </c>
      <c r="E276" s="18">
        <v>224125696.50999999</v>
      </c>
      <c r="F276" s="19">
        <f t="shared" si="41"/>
        <v>97.339847819917281</v>
      </c>
      <c r="G276" s="19">
        <f t="shared" si="42"/>
        <v>63.003088537435993</v>
      </c>
      <c r="H276" s="20">
        <f t="shared" si="43"/>
        <v>-6125019.4399999976</v>
      </c>
      <c r="J276" s="39"/>
    </row>
    <row r="277" spans="1:10" ht="12.75" customHeight="1" x14ac:dyDescent="0.25">
      <c r="A277" s="24" t="s">
        <v>169</v>
      </c>
      <c r="B277" s="25" t="s">
        <v>4</v>
      </c>
      <c r="C277" s="26">
        <v>221887309.71000001</v>
      </c>
      <c r="D277" s="26">
        <v>334727634</v>
      </c>
      <c r="E277" s="26">
        <v>214375423.5</v>
      </c>
      <c r="F277" s="27">
        <f t="shared" si="41"/>
        <v>96.614548970908785</v>
      </c>
      <c r="G277" s="27">
        <f t="shared" si="42"/>
        <v>64.044734203211917</v>
      </c>
      <c r="H277" s="28">
        <f t="shared" si="43"/>
        <v>-7511886.2100000083</v>
      </c>
      <c r="J277" s="39"/>
    </row>
    <row r="278" spans="1:10" ht="12.75" customHeight="1" x14ac:dyDescent="0.25">
      <c r="A278" s="24" t="s">
        <v>170</v>
      </c>
      <c r="B278" s="25" t="s">
        <v>332</v>
      </c>
      <c r="C278" s="26">
        <v>8363406.2400000002</v>
      </c>
      <c r="D278" s="26">
        <v>21010000</v>
      </c>
      <c r="E278" s="26">
        <v>9750273.0099999998</v>
      </c>
      <c r="F278" s="27">
        <f t="shared" si="41"/>
        <v>116.58255895028722</v>
      </c>
      <c r="G278" s="27">
        <f t="shared" si="42"/>
        <v>46.407772536887194</v>
      </c>
      <c r="H278" s="28">
        <f t="shared" si="43"/>
        <v>1386866.7699999996</v>
      </c>
      <c r="J278" s="39"/>
    </row>
    <row r="279" spans="1:10" ht="12.75" customHeight="1" x14ac:dyDescent="0.25">
      <c r="A279" s="22" t="s">
        <v>257</v>
      </c>
      <c r="B279" s="17" t="s">
        <v>83</v>
      </c>
      <c r="C279" s="18">
        <v>8923495.8300000001</v>
      </c>
      <c r="D279" s="18">
        <v>646706855</v>
      </c>
      <c r="E279" s="18">
        <v>50198892.289999999</v>
      </c>
      <c r="F279" s="19">
        <f t="shared" si="41"/>
        <v>562.54738329384077</v>
      </c>
      <c r="G279" s="19">
        <f t="shared" si="42"/>
        <v>7.7622329038092532</v>
      </c>
      <c r="H279" s="20">
        <f t="shared" si="43"/>
        <v>41275396.460000001</v>
      </c>
      <c r="J279" s="39"/>
    </row>
    <row r="280" spans="1:10" ht="12.75" customHeight="1" x14ac:dyDescent="0.25">
      <c r="A280" s="24" t="s">
        <v>169</v>
      </c>
      <c r="B280" s="25" t="s">
        <v>4</v>
      </c>
      <c r="C280" s="26">
        <v>8566008.3300000001</v>
      </c>
      <c r="D280" s="26">
        <v>639769855</v>
      </c>
      <c r="E280" s="26">
        <v>49773606.020000003</v>
      </c>
      <c r="F280" s="27">
        <f t="shared" si="41"/>
        <v>581.05950989660084</v>
      </c>
      <c r="G280" s="27">
        <f t="shared" si="42"/>
        <v>7.7799236133124783</v>
      </c>
      <c r="H280" s="28">
        <f t="shared" si="43"/>
        <v>41207597.690000005</v>
      </c>
      <c r="J280" s="39"/>
    </row>
    <row r="281" spans="1:10" ht="12.75" customHeight="1" x14ac:dyDescent="0.25">
      <c r="A281" s="24" t="s">
        <v>170</v>
      </c>
      <c r="B281" s="25" t="s">
        <v>332</v>
      </c>
      <c r="C281" s="26">
        <v>357487.5</v>
      </c>
      <c r="D281" s="26">
        <v>6937000</v>
      </c>
      <c r="E281" s="26">
        <v>425286.27</v>
      </c>
      <c r="F281" s="27">
        <f t="shared" si="41"/>
        <v>118.96535403335781</v>
      </c>
      <c r="G281" s="27">
        <f t="shared" si="42"/>
        <v>6.1306943923886408</v>
      </c>
      <c r="H281" s="28">
        <f t="shared" si="43"/>
        <v>67798.770000000019</v>
      </c>
      <c r="J281" s="39"/>
    </row>
    <row r="282" spans="1:10" ht="12.75" customHeight="1" x14ac:dyDescent="0.25">
      <c r="A282" s="16" t="s">
        <v>258</v>
      </c>
      <c r="B282" s="17" t="s">
        <v>405</v>
      </c>
      <c r="C282" s="18">
        <v>4127160216.8400002</v>
      </c>
      <c r="D282" s="18">
        <v>7413781516</v>
      </c>
      <c r="E282" s="18">
        <v>5233135353.7399998</v>
      </c>
      <c r="F282" s="19">
        <f t="shared" si="41"/>
        <v>126.79748492407208</v>
      </c>
      <c r="G282" s="19">
        <f t="shared" si="42"/>
        <v>70.586587188280987</v>
      </c>
      <c r="H282" s="20">
        <f t="shared" si="43"/>
        <v>1105975136.8999996</v>
      </c>
      <c r="J282" s="39"/>
    </row>
    <row r="283" spans="1:10" ht="12.75" customHeight="1" x14ac:dyDescent="0.25">
      <c r="A283" s="22" t="s">
        <v>259</v>
      </c>
      <c r="B283" s="17" t="s">
        <v>406</v>
      </c>
      <c r="C283" s="18">
        <v>2531543335.6399999</v>
      </c>
      <c r="D283" s="18">
        <v>5219040505</v>
      </c>
      <c r="E283" s="18">
        <v>4059860534.75</v>
      </c>
      <c r="F283" s="19">
        <f t="shared" si="41"/>
        <v>160.37096729073477</v>
      </c>
      <c r="G283" s="19">
        <f t="shared" si="42"/>
        <v>77.789404601488144</v>
      </c>
      <c r="H283" s="20">
        <f t="shared" si="43"/>
        <v>1528317199.1100001</v>
      </c>
      <c r="J283" s="39"/>
    </row>
    <row r="284" spans="1:10" ht="12.75" customHeight="1" x14ac:dyDescent="0.25">
      <c r="A284" s="24" t="s">
        <v>169</v>
      </c>
      <c r="B284" s="25" t="s">
        <v>4</v>
      </c>
      <c r="C284" s="26">
        <v>2451428260.6300001</v>
      </c>
      <c r="D284" s="26">
        <v>5029176839</v>
      </c>
      <c r="E284" s="26">
        <v>3957919254.4200001</v>
      </c>
      <c r="F284" s="27">
        <f t="shared" si="41"/>
        <v>161.45360310902356</v>
      </c>
      <c r="G284" s="27">
        <f t="shared" si="42"/>
        <v>78.699146622312682</v>
      </c>
      <c r="H284" s="28">
        <f t="shared" si="43"/>
        <v>1506490993.79</v>
      </c>
      <c r="J284" s="39"/>
    </row>
    <row r="285" spans="1:10" ht="12.75" customHeight="1" x14ac:dyDescent="0.25">
      <c r="A285" s="24" t="s">
        <v>170</v>
      </c>
      <c r="B285" s="25" t="s">
        <v>332</v>
      </c>
      <c r="C285" s="26">
        <v>80115075.010000005</v>
      </c>
      <c r="D285" s="26">
        <v>189863666</v>
      </c>
      <c r="E285" s="26">
        <v>101941280.33</v>
      </c>
      <c r="F285" s="27">
        <f t="shared" si="41"/>
        <v>127.24356847606475</v>
      </c>
      <c r="G285" s="27">
        <f t="shared" si="42"/>
        <v>53.691831869505769</v>
      </c>
      <c r="H285" s="28">
        <f t="shared" si="43"/>
        <v>21826205.319999993</v>
      </c>
      <c r="J285" s="39"/>
    </row>
    <row r="286" spans="1:10" ht="12.75" customHeight="1" x14ac:dyDescent="0.25">
      <c r="A286" s="22" t="s">
        <v>260</v>
      </c>
      <c r="B286" s="17" t="s">
        <v>84</v>
      </c>
      <c r="C286" s="18">
        <v>440425618.25999999</v>
      </c>
      <c r="D286" s="18">
        <v>731797054</v>
      </c>
      <c r="E286" s="18">
        <v>408601209.61000001</v>
      </c>
      <c r="F286" s="19">
        <f t="shared" ref="F286:F349" si="56">IF(C286=0,"x",E286/C286*100)</f>
        <v>92.774169500918362</v>
      </c>
      <c r="G286" s="19">
        <f t="shared" ref="G286:G349" si="57">IF(D286=0,"x",E286/D286*100)</f>
        <v>55.835317643954326</v>
      </c>
      <c r="H286" s="20">
        <f t="shared" ref="H286:H349" si="58">+E286-C286</f>
        <v>-31824408.649999976</v>
      </c>
      <c r="J286" s="39"/>
    </row>
    <row r="287" spans="1:10" ht="12.75" customHeight="1" x14ac:dyDescent="0.25">
      <c r="A287" s="24" t="s">
        <v>169</v>
      </c>
      <c r="B287" s="25" t="s">
        <v>4</v>
      </c>
      <c r="C287" s="26">
        <v>319753392.44999999</v>
      </c>
      <c r="D287" s="26">
        <v>480009305</v>
      </c>
      <c r="E287" s="26">
        <v>276727763.25</v>
      </c>
      <c r="F287" s="27">
        <f t="shared" si="56"/>
        <v>86.544121120864119</v>
      </c>
      <c r="G287" s="27">
        <f t="shared" si="57"/>
        <v>57.650499764791022</v>
      </c>
      <c r="H287" s="28">
        <f t="shared" si="58"/>
        <v>-43025629.199999988</v>
      </c>
      <c r="J287" s="39"/>
    </row>
    <row r="288" spans="1:10" ht="12.75" customHeight="1" x14ac:dyDescent="0.25">
      <c r="A288" s="24" t="s">
        <v>170</v>
      </c>
      <c r="B288" s="25" t="s">
        <v>332</v>
      </c>
      <c r="C288" s="26">
        <v>120672225.81</v>
      </c>
      <c r="D288" s="26">
        <v>251787749</v>
      </c>
      <c r="E288" s="26">
        <v>131873446.36</v>
      </c>
      <c r="F288" s="27">
        <f t="shared" si="56"/>
        <v>109.2823518210698</v>
      </c>
      <c r="G288" s="27">
        <f t="shared" si="57"/>
        <v>52.374846228122088</v>
      </c>
      <c r="H288" s="28">
        <f t="shared" si="58"/>
        <v>11201220.549999997</v>
      </c>
      <c r="J288" s="39"/>
    </row>
    <row r="289" spans="1:10" ht="12.75" customHeight="1" x14ac:dyDescent="0.25">
      <c r="A289" s="22" t="s">
        <v>261</v>
      </c>
      <c r="B289" s="17" t="s">
        <v>85</v>
      </c>
      <c r="C289" s="18">
        <v>110940643.15000001</v>
      </c>
      <c r="D289" s="18">
        <v>262863469</v>
      </c>
      <c r="E289" s="18">
        <v>161327054.53</v>
      </c>
      <c r="F289" s="19">
        <f t="shared" si="56"/>
        <v>145.41745022324579</v>
      </c>
      <c r="G289" s="19">
        <f t="shared" si="57"/>
        <v>61.372945865672953</v>
      </c>
      <c r="H289" s="20">
        <f t="shared" si="58"/>
        <v>50386411.379999995</v>
      </c>
      <c r="J289" s="39"/>
    </row>
    <row r="290" spans="1:10" ht="12.75" customHeight="1" x14ac:dyDescent="0.25">
      <c r="A290" s="24" t="s">
        <v>169</v>
      </c>
      <c r="B290" s="25" t="s">
        <v>4</v>
      </c>
      <c r="C290" s="26">
        <v>88210209.730000004</v>
      </c>
      <c r="D290" s="26">
        <v>129608026</v>
      </c>
      <c r="E290" s="26">
        <v>93153010.349999994</v>
      </c>
      <c r="F290" s="27">
        <f t="shared" si="56"/>
        <v>105.60343370130198</v>
      </c>
      <c r="G290" s="27">
        <f t="shared" si="57"/>
        <v>71.872871784961831</v>
      </c>
      <c r="H290" s="28">
        <f t="shared" si="58"/>
        <v>4942800.6199999899</v>
      </c>
      <c r="J290" s="39"/>
    </row>
    <row r="291" spans="1:10" ht="12.75" customHeight="1" x14ac:dyDescent="0.25">
      <c r="A291" s="24" t="s">
        <v>170</v>
      </c>
      <c r="B291" s="25" t="s">
        <v>332</v>
      </c>
      <c r="C291" s="26">
        <v>22730433.420000002</v>
      </c>
      <c r="D291" s="26">
        <v>133255443</v>
      </c>
      <c r="E291" s="26">
        <v>68174044.180000007</v>
      </c>
      <c r="F291" s="27">
        <f t="shared" si="56"/>
        <v>299.92408380570157</v>
      </c>
      <c r="G291" s="27">
        <f t="shared" si="57"/>
        <v>51.160419901196839</v>
      </c>
      <c r="H291" s="28">
        <f t="shared" si="58"/>
        <v>45443610.760000005</v>
      </c>
      <c r="J291" s="39"/>
    </row>
    <row r="292" spans="1:10" ht="12.75" customHeight="1" x14ac:dyDescent="0.25">
      <c r="A292" s="22" t="s">
        <v>262</v>
      </c>
      <c r="B292" s="17" t="s">
        <v>86</v>
      </c>
      <c r="C292" s="18">
        <v>382982841.81</v>
      </c>
      <c r="D292" s="18">
        <v>568100000</v>
      </c>
      <c r="E292" s="18">
        <v>231416840.34999999</v>
      </c>
      <c r="F292" s="19">
        <f t="shared" si="56"/>
        <v>60.424858527946071</v>
      </c>
      <c r="G292" s="19">
        <f t="shared" si="57"/>
        <v>40.735229774687554</v>
      </c>
      <c r="H292" s="20">
        <f t="shared" si="58"/>
        <v>-151566001.46000001</v>
      </c>
      <c r="J292" s="39"/>
    </row>
    <row r="293" spans="1:10" ht="12.75" customHeight="1" x14ac:dyDescent="0.25">
      <c r="A293" s="24" t="s">
        <v>169</v>
      </c>
      <c r="B293" s="25" t="s">
        <v>4</v>
      </c>
      <c r="C293" s="26">
        <v>240870712.5</v>
      </c>
      <c r="D293" s="26">
        <v>301679579</v>
      </c>
      <c r="E293" s="26">
        <v>231043622.52000001</v>
      </c>
      <c r="F293" s="27">
        <f t="shared" si="56"/>
        <v>95.920180632172119</v>
      </c>
      <c r="G293" s="27">
        <f t="shared" si="57"/>
        <v>76.585768014480024</v>
      </c>
      <c r="H293" s="28">
        <f t="shared" si="58"/>
        <v>-9827089.9799999893</v>
      </c>
      <c r="J293" s="39"/>
    </row>
    <row r="294" spans="1:10" ht="12.75" customHeight="1" x14ac:dyDescent="0.25">
      <c r="A294" s="24" t="s">
        <v>170</v>
      </c>
      <c r="B294" s="25" t="s">
        <v>332</v>
      </c>
      <c r="C294" s="26">
        <v>142112129.31</v>
      </c>
      <c r="D294" s="26">
        <v>266420421</v>
      </c>
      <c r="E294" s="26">
        <v>373217.83</v>
      </c>
      <c r="F294" s="27">
        <f t="shared" si="56"/>
        <v>0.26262208005192261</v>
      </c>
      <c r="G294" s="27">
        <f t="shared" si="57"/>
        <v>0.14008604468048641</v>
      </c>
      <c r="H294" s="28">
        <f t="shared" si="58"/>
        <v>-141738911.47999999</v>
      </c>
      <c r="J294" s="39"/>
    </row>
    <row r="295" spans="1:10" ht="12.75" customHeight="1" x14ac:dyDescent="0.25">
      <c r="A295" s="22" t="s">
        <v>263</v>
      </c>
      <c r="B295" s="17" t="s">
        <v>87</v>
      </c>
      <c r="C295" s="18">
        <v>20659629.859999999</v>
      </c>
      <c r="D295" s="18">
        <v>33468000</v>
      </c>
      <c r="E295" s="18">
        <v>23652699.449999999</v>
      </c>
      <c r="F295" s="19">
        <f t="shared" si="56"/>
        <v>114.48752765796164</v>
      </c>
      <c r="G295" s="19">
        <f t="shared" si="57"/>
        <v>70.672581122266038</v>
      </c>
      <c r="H295" s="20">
        <f t="shared" si="58"/>
        <v>2993069.59</v>
      </c>
      <c r="J295" s="39"/>
    </row>
    <row r="296" spans="1:10" ht="12.75" customHeight="1" x14ac:dyDescent="0.25">
      <c r="A296" s="24" t="s">
        <v>169</v>
      </c>
      <c r="B296" s="25" t="s">
        <v>4</v>
      </c>
      <c r="C296" s="26">
        <v>20560507.91</v>
      </c>
      <c r="D296" s="26">
        <v>32334000</v>
      </c>
      <c r="E296" s="26">
        <v>23086112.120000001</v>
      </c>
      <c r="F296" s="27">
        <f t="shared" si="56"/>
        <v>112.28376371369515</v>
      </c>
      <c r="G296" s="27">
        <f t="shared" si="57"/>
        <v>71.398874621141843</v>
      </c>
      <c r="H296" s="28">
        <f t="shared" si="58"/>
        <v>2525604.2100000009</v>
      </c>
      <c r="J296" s="39"/>
    </row>
    <row r="297" spans="1:10" ht="12.75" customHeight="1" x14ac:dyDescent="0.25">
      <c r="A297" s="24" t="s">
        <v>170</v>
      </c>
      <c r="B297" s="25" t="s">
        <v>332</v>
      </c>
      <c r="C297" s="26">
        <v>99121.95</v>
      </c>
      <c r="D297" s="26">
        <v>1134000</v>
      </c>
      <c r="E297" s="26">
        <v>566587.32999999996</v>
      </c>
      <c r="F297" s="27">
        <f t="shared" si="56"/>
        <v>571.60631928649514</v>
      </c>
      <c r="G297" s="27">
        <f t="shared" si="57"/>
        <v>49.963609347442677</v>
      </c>
      <c r="H297" s="28">
        <f t="shared" si="58"/>
        <v>467465.37999999995</v>
      </c>
      <c r="J297" s="39"/>
    </row>
    <row r="298" spans="1:10" ht="12.75" customHeight="1" x14ac:dyDescent="0.25">
      <c r="A298" s="22" t="s">
        <v>361</v>
      </c>
      <c r="B298" s="17" t="s">
        <v>53</v>
      </c>
      <c r="C298" s="18">
        <v>526755303.32999998</v>
      </c>
      <c r="D298" s="18">
        <v>286030470</v>
      </c>
      <c r="E298" s="18">
        <v>216035475.09</v>
      </c>
      <c r="F298" s="27">
        <f t="shared" ref="F298:F312" si="59">IF(C298=0,"x",E298/C298*100)</f>
        <v>41.012491706164901</v>
      </c>
      <c r="G298" s="27">
        <f t="shared" ref="G298:G312" si="60">IF(D298=0,"x",E298/D298*100)</f>
        <v>75.528832676462756</v>
      </c>
      <c r="H298" s="28">
        <f t="shared" ref="H298:H312" si="61">+E298-C298</f>
        <v>-310719828.24000001</v>
      </c>
      <c r="J298" s="39"/>
    </row>
    <row r="299" spans="1:10" ht="12.75" customHeight="1" x14ac:dyDescent="0.25">
      <c r="A299" s="24" t="s">
        <v>169</v>
      </c>
      <c r="B299" s="25" t="s">
        <v>4</v>
      </c>
      <c r="C299" s="26">
        <v>100395140.08</v>
      </c>
      <c r="D299" s="26">
        <v>48361000</v>
      </c>
      <c r="E299" s="26">
        <v>35717511.719999999</v>
      </c>
      <c r="F299" s="27">
        <f t="shared" si="59"/>
        <v>35.576932998488225</v>
      </c>
      <c r="G299" s="27">
        <f t="shared" si="60"/>
        <v>73.856023903558651</v>
      </c>
      <c r="H299" s="28">
        <f t="shared" si="61"/>
        <v>-64677628.359999999</v>
      </c>
      <c r="J299" s="39"/>
    </row>
    <row r="300" spans="1:10" ht="12.75" customHeight="1" x14ac:dyDescent="0.25">
      <c r="A300" s="24" t="s">
        <v>170</v>
      </c>
      <c r="B300" s="25" t="s">
        <v>332</v>
      </c>
      <c r="C300" s="26">
        <v>426360163.25</v>
      </c>
      <c r="D300" s="26">
        <v>237669470</v>
      </c>
      <c r="E300" s="26">
        <v>180317963.37</v>
      </c>
      <c r="F300" s="27">
        <f t="shared" si="59"/>
        <v>42.292404148524774</v>
      </c>
      <c r="G300" s="27">
        <f t="shared" si="60"/>
        <v>75.869215919907589</v>
      </c>
      <c r="H300" s="28">
        <f t="shared" si="61"/>
        <v>-246042199.88</v>
      </c>
      <c r="J300" s="39"/>
    </row>
    <row r="301" spans="1:10" ht="12.75" customHeight="1" x14ac:dyDescent="0.25">
      <c r="A301" s="22" t="s">
        <v>362</v>
      </c>
      <c r="B301" s="17" t="s">
        <v>54</v>
      </c>
      <c r="C301" s="18">
        <v>11391701.390000001</v>
      </c>
      <c r="D301" s="18">
        <v>17412218</v>
      </c>
      <c r="E301" s="18">
        <v>12145477.960000001</v>
      </c>
      <c r="F301" s="27">
        <f t="shared" si="59"/>
        <v>106.61689193031067</v>
      </c>
      <c r="G301" s="27">
        <f t="shared" si="60"/>
        <v>69.752618305146427</v>
      </c>
      <c r="H301" s="28">
        <f t="shared" si="61"/>
        <v>753776.5700000003</v>
      </c>
      <c r="J301" s="39"/>
    </row>
    <row r="302" spans="1:10" ht="12.75" customHeight="1" x14ac:dyDescent="0.25">
      <c r="A302" s="24" t="s">
        <v>169</v>
      </c>
      <c r="B302" s="25" t="s">
        <v>4</v>
      </c>
      <c r="C302" s="26">
        <v>11298579.07</v>
      </c>
      <c r="D302" s="26">
        <v>16475258</v>
      </c>
      <c r="E302" s="26">
        <v>12015408.41</v>
      </c>
      <c r="F302" s="27">
        <f t="shared" si="59"/>
        <v>106.34442026345884</v>
      </c>
      <c r="G302" s="27">
        <f t="shared" si="60"/>
        <v>72.93001669533794</v>
      </c>
      <c r="H302" s="28">
        <f t="shared" si="61"/>
        <v>716829.33999999985</v>
      </c>
      <c r="J302" s="39"/>
    </row>
    <row r="303" spans="1:10" ht="12.75" customHeight="1" x14ac:dyDescent="0.25">
      <c r="A303" s="24" t="s">
        <v>170</v>
      </c>
      <c r="B303" s="25" t="s">
        <v>332</v>
      </c>
      <c r="C303" s="26">
        <v>93122.32</v>
      </c>
      <c r="D303" s="26">
        <v>936960</v>
      </c>
      <c r="E303" s="26">
        <v>130069.55</v>
      </c>
      <c r="F303" s="27">
        <f t="shared" si="59"/>
        <v>139.67601966961303</v>
      </c>
      <c r="G303" s="27">
        <f t="shared" si="60"/>
        <v>13.882081412226777</v>
      </c>
      <c r="H303" s="28">
        <f t="shared" si="61"/>
        <v>36947.229999999996</v>
      </c>
      <c r="J303" s="39"/>
    </row>
    <row r="304" spans="1:10" ht="12.75" customHeight="1" x14ac:dyDescent="0.25">
      <c r="A304" s="22" t="s">
        <v>363</v>
      </c>
      <c r="B304" s="17" t="s">
        <v>55</v>
      </c>
      <c r="C304" s="18">
        <v>6693111.4000000004</v>
      </c>
      <c r="D304" s="18">
        <v>12794339</v>
      </c>
      <c r="E304" s="18">
        <v>7313091.2800000003</v>
      </c>
      <c r="F304" s="27">
        <f t="shared" si="59"/>
        <v>109.26295474478431</v>
      </c>
      <c r="G304" s="27">
        <f t="shared" si="60"/>
        <v>57.158804999617409</v>
      </c>
      <c r="H304" s="28">
        <f t="shared" si="61"/>
        <v>619979.87999999989</v>
      </c>
      <c r="J304" s="39"/>
    </row>
    <row r="305" spans="1:10" ht="12.75" customHeight="1" x14ac:dyDescent="0.25">
      <c r="A305" s="24" t="s">
        <v>169</v>
      </c>
      <c r="B305" s="25" t="s">
        <v>4</v>
      </c>
      <c r="C305" s="26">
        <v>6690998.9000000004</v>
      </c>
      <c r="D305" s="26">
        <v>12399339</v>
      </c>
      <c r="E305" s="26">
        <v>7261875.5999999996</v>
      </c>
      <c r="F305" s="27">
        <f t="shared" si="59"/>
        <v>108.53201007102243</v>
      </c>
      <c r="G305" s="27">
        <f t="shared" si="60"/>
        <v>58.566634882714311</v>
      </c>
      <c r="H305" s="28">
        <f t="shared" si="61"/>
        <v>570876.69999999925</v>
      </c>
      <c r="J305" s="39"/>
    </row>
    <row r="306" spans="1:10" ht="12.75" customHeight="1" x14ac:dyDescent="0.25">
      <c r="A306" s="24" t="s">
        <v>170</v>
      </c>
      <c r="B306" s="25" t="s">
        <v>332</v>
      </c>
      <c r="C306" s="26">
        <v>2112.5</v>
      </c>
      <c r="D306" s="26">
        <v>395000</v>
      </c>
      <c r="E306" s="26">
        <v>51215.68</v>
      </c>
      <c r="F306" s="27">
        <f t="shared" si="59"/>
        <v>2424.4108875739644</v>
      </c>
      <c r="G306" s="27">
        <f t="shared" si="60"/>
        <v>12.96599493670886</v>
      </c>
      <c r="H306" s="28">
        <f t="shared" si="61"/>
        <v>49103.18</v>
      </c>
      <c r="J306" s="39"/>
    </row>
    <row r="307" spans="1:10" ht="12.75" customHeight="1" x14ac:dyDescent="0.25">
      <c r="A307" s="22" t="s">
        <v>364</v>
      </c>
      <c r="B307" s="17" t="s">
        <v>56</v>
      </c>
      <c r="C307" s="18">
        <v>6094546.4100000001</v>
      </c>
      <c r="D307" s="18">
        <v>8815000</v>
      </c>
      <c r="E307" s="18">
        <v>6094165.3700000001</v>
      </c>
      <c r="F307" s="27">
        <f t="shared" si="59"/>
        <v>99.993747853008799</v>
      </c>
      <c r="G307" s="27">
        <f t="shared" si="60"/>
        <v>69.134037095859341</v>
      </c>
      <c r="H307" s="28">
        <f t="shared" si="61"/>
        <v>-381.04000000003725</v>
      </c>
      <c r="J307" s="39"/>
    </row>
    <row r="308" spans="1:10" ht="12.75" customHeight="1" x14ac:dyDescent="0.25">
      <c r="A308" s="24" t="s">
        <v>169</v>
      </c>
      <c r="B308" s="25" t="s">
        <v>4</v>
      </c>
      <c r="C308" s="26">
        <v>6041170.7800000003</v>
      </c>
      <c r="D308" s="26">
        <v>8775000</v>
      </c>
      <c r="E308" s="26">
        <v>6089303.46</v>
      </c>
      <c r="F308" s="27">
        <f t="shared" si="59"/>
        <v>100.79674423638789</v>
      </c>
      <c r="G308" s="27">
        <f t="shared" si="60"/>
        <v>69.393771623931627</v>
      </c>
      <c r="H308" s="28">
        <f t="shared" si="61"/>
        <v>48132.679999999702</v>
      </c>
      <c r="J308" s="39"/>
    </row>
    <row r="309" spans="1:10" ht="12.75" customHeight="1" x14ac:dyDescent="0.25">
      <c r="A309" s="24" t="s">
        <v>170</v>
      </c>
      <c r="B309" s="25" t="s">
        <v>332</v>
      </c>
      <c r="C309" s="26">
        <v>53375.63</v>
      </c>
      <c r="D309" s="26">
        <v>40000</v>
      </c>
      <c r="E309" s="26">
        <v>4861.91</v>
      </c>
      <c r="F309" s="27">
        <f t="shared" si="59"/>
        <v>9.1088573568124644</v>
      </c>
      <c r="G309" s="27">
        <f t="shared" si="60"/>
        <v>12.154774999999999</v>
      </c>
      <c r="H309" s="28">
        <f t="shared" si="61"/>
        <v>-48513.72</v>
      </c>
      <c r="J309" s="39"/>
    </row>
    <row r="310" spans="1:10" ht="12.75" customHeight="1" x14ac:dyDescent="0.25">
      <c r="A310" s="22" t="s">
        <v>365</v>
      </c>
      <c r="B310" s="17" t="s">
        <v>366</v>
      </c>
      <c r="C310" s="18">
        <v>89673485.590000004</v>
      </c>
      <c r="D310" s="18">
        <v>273460461</v>
      </c>
      <c r="E310" s="18">
        <v>106688805.34999999</v>
      </c>
      <c r="F310" s="27">
        <f t="shared" si="59"/>
        <v>118.9747500591161</v>
      </c>
      <c r="G310" s="27">
        <f t="shared" si="60"/>
        <v>39.014344143155668</v>
      </c>
      <c r="H310" s="28">
        <f t="shared" si="61"/>
        <v>17015319.75999999</v>
      </c>
      <c r="J310" s="39"/>
    </row>
    <row r="311" spans="1:10" ht="12.75" customHeight="1" x14ac:dyDescent="0.25">
      <c r="A311" s="24" t="s">
        <v>169</v>
      </c>
      <c r="B311" s="25" t="s">
        <v>4</v>
      </c>
      <c r="C311" s="26">
        <v>88198116.530000001</v>
      </c>
      <c r="D311" s="26">
        <v>267051519</v>
      </c>
      <c r="E311" s="26">
        <v>106043569.16</v>
      </c>
      <c r="F311" s="27">
        <f t="shared" si="59"/>
        <v>120.23337156404013</v>
      </c>
      <c r="G311" s="27">
        <f t="shared" si="60"/>
        <v>39.709030511075277</v>
      </c>
      <c r="H311" s="28">
        <f t="shared" si="61"/>
        <v>17845452.629999995</v>
      </c>
      <c r="J311" s="39"/>
    </row>
    <row r="312" spans="1:10" ht="12.75" customHeight="1" x14ac:dyDescent="0.25">
      <c r="A312" s="24" t="s">
        <v>170</v>
      </c>
      <c r="B312" s="25" t="s">
        <v>332</v>
      </c>
      <c r="C312" s="26">
        <v>1475369.06</v>
      </c>
      <c r="D312" s="26">
        <v>6408942</v>
      </c>
      <c r="E312" s="26">
        <v>645236.18999999994</v>
      </c>
      <c r="F312" s="27">
        <f t="shared" si="59"/>
        <v>43.733883778205296</v>
      </c>
      <c r="G312" s="27">
        <f t="shared" si="60"/>
        <v>10.067748935783785</v>
      </c>
      <c r="H312" s="28">
        <f t="shared" si="61"/>
        <v>-830132.87000000011</v>
      </c>
      <c r="J312" s="39"/>
    </row>
    <row r="313" spans="1:10" ht="12.75" customHeight="1" x14ac:dyDescent="0.25">
      <c r="A313" s="16" t="s">
        <v>264</v>
      </c>
      <c r="B313" s="17" t="s">
        <v>88</v>
      </c>
      <c r="C313" s="18">
        <v>14184968679.700001</v>
      </c>
      <c r="D313" s="18">
        <v>20844739008</v>
      </c>
      <c r="E313" s="18">
        <v>15572173459.790001</v>
      </c>
      <c r="F313" s="19">
        <f t="shared" si="56"/>
        <v>109.77939966885664</v>
      </c>
      <c r="G313" s="19">
        <f t="shared" si="57"/>
        <v>74.7055333905287</v>
      </c>
      <c r="H313" s="20">
        <f t="shared" si="58"/>
        <v>1387204780.0900002</v>
      </c>
      <c r="J313" s="39"/>
    </row>
    <row r="314" spans="1:10" ht="12.75" customHeight="1" x14ac:dyDescent="0.25">
      <c r="A314" s="22" t="s">
        <v>265</v>
      </c>
      <c r="B314" s="17" t="s">
        <v>89</v>
      </c>
      <c r="C314" s="18">
        <v>8918101016.7600002</v>
      </c>
      <c r="D314" s="18">
        <v>12247893257</v>
      </c>
      <c r="E314" s="18">
        <v>9969598361.1000004</v>
      </c>
      <c r="F314" s="19">
        <f t="shared" si="56"/>
        <v>111.79059692600359</v>
      </c>
      <c r="G314" s="19">
        <f t="shared" si="57"/>
        <v>81.398475247178595</v>
      </c>
      <c r="H314" s="20">
        <f t="shared" si="58"/>
        <v>1051497344.3400002</v>
      </c>
      <c r="J314" s="39"/>
    </row>
    <row r="315" spans="1:10" ht="12.75" customHeight="1" x14ac:dyDescent="0.25">
      <c r="A315" s="24" t="s">
        <v>169</v>
      </c>
      <c r="B315" s="25" t="s">
        <v>4</v>
      </c>
      <c r="C315" s="26">
        <v>8750062657.7900009</v>
      </c>
      <c r="D315" s="26">
        <v>12083297745</v>
      </c>
      <c r="E315" s="26">
        <v>9891919390.5499992</v>
      </c>
      <c r="F315" s="27">
        <f t="shared" si="56"/>
        <v>113.04969778408875</v>
      </c>
      <c r="G315" s="27">
        <f t="shared" si="57"/>
        <v>81.864401583940278</v>
      </c>
      <c r="H315" s="28">
        <f t="shared" si="58"/>
        <v>1141856732.7599983</v>
      </c>
      <c r="J315" s="39"/>
    </row>
    <row r="316" spans="1:10" ht="12.75" customHeight="1" x14ac:dyDescent="0.25">
      <c r="A316" s="24" t="s">
        <v>170</v>
      </c>
      <c r="B316" s="25" t="s">
        <v>332</v>
      </c>
      <c r="C316" s="26">
        <v>168038358.97</v>
      </c>
      <c r="D316" s="26">
        <v>164595512</v>
      </c>
      <c r="E316" s="26">
        <v>77678970.549999997</v>
      </c>
      <c r="F316" s="27">
        <f t="shared" si="56"/>
        <v>46.226927605183334</v>
      </c>
      <c r="G316" s="27">
        <f t="shared" si="57"/>
        <v>47.193856992892975</v>
      </c>
      <c r="H316" s="28">
        <f t="shared" si="58"/>
        <v>-90359388.420000002</v>
      </c>
      <c r="J316" s="39"/>
    </row>
    <row r="317" spans="1:10" ht="12.75" customHeight="1" x14ac:dyDescent="0.25">
      <c r="A317" s="22" t="s">
        <v>266</v>
      </c>
      <c r="B317" s="17" t="s">
        <v>90</v>
      </c>
      <c r="C317" s="18">
        <v>3936161279.9899998</v>
      </c>
      <c r="D317" s="18">
        <v>5900128622</v>
      </c>
      <c r="E317" s="18">
        <v>4191362621.4299998</v>
      </c>
      <c r="F317" s="19">
        <f t="shared" si="56"/>
        <v>106.48350825301162</v>
      </c>
      <c r="G317" s="19">
        <f t="shared" si="57"/>
        <v>71.038495767728364</v>
      </c>
      <c r="H317" s="20">
        <f t="shared" si="58"/>
        <v>255201341.44000006</v>
      </c>
      <c r="J317" s="39"/>
    </row>
    <row r="318" spans="1:10" ht="12.75" customHeight="1" x14ac:dyDescent="0.25">
      <c r="A318" s="24" t="s">
        <v>169</v>
      </c>
      <c r="B318" s="25" t="s">
        <v>4</v>
      </c>
      <c r="C318" s="26">
        <v>3526836583.6700001</v>
      </c>
      <c r="D318" s="26">
        <v>4613430885</v>
      </c>
      <c r="E318" s="26">
        <v>3752500319</v>
      </c>
      <c r="F318" s="27">
        <f t="shared" si="56"/>
        <v>106.39847438281859</v>
      </c>
      <c r="G318" s="27">
        <f t="shared" si="57"/>
        <v>81.338604880822871</v>
      </c>
      <c r="H318" s="28">
        <f t="shared" si="58"/>
        <v>225663735.32999992</v>
      </c>
      <c r="J318" s="39"/>
    </row>
    <row r="319" spans="1:10" ht="12.75" customHeight="1" x14ac:dyDescent="0.25">
      <c r="A319" s="24" t="s">
        <v>170</v>
      </c>
      <c r="B319" s="25" t="s">
        <v>332</v>
      </c>
      <c r="C319" s="26">
        <v>409324696.31999999</v>
      </c>
      <c r="D319" s="26">
        <v>1286697737</v>
      </c>
      <c r="E319" s="26">
        <v>438862302.43000001</v>
      </c>
      <c r="F319" s="27">
        <f t="shared" si="56"/>
        <v>107.21617981410733</v>
      </c>
      <c r="G319" s="27">
        <f t="shared" si="57"/>
        <v>34.107645471828477</v>
      </c>
      <c r="H319" s="28">
        <f t="shared" si="58"/>
        <v>29537606.110000014</v>
      </c>
      <c r="J319" s="39"/>
    </row>
    <row r="320" spans="1:10" ht="12.75" customHeight="1" x14ac:dyDescent="0.25">
      <c r="A320" s="22" t="s">
        <v>267</v>
      </c>
      <c r="B320" s="17" t="s">
        <v>91</v>
      </c>
      <c r="C320" s="18">
        <v>595049882.38999999</v>
      </c>
      <c r="D320" s="18">
        <v>1195051291</v>
      </c>
      <c r="E320" s="18">
        <v>691613814.51999998</v>
      </c>
      <c r="F320" s="19">
        <f t="shared" si="56"/>
        <v>116.2278718117133</v>
      </c>
      <c r="G320" s="19">
        <f t="shared" si="57"/>
        <v>57.87314902118289</v>
      </c>
      <c r="H320" s="20">
        <f t="shared" si="58"/>
        <v>96563932.129999995</v>
      </c>
      <c r="J320" s="39"/>
    </row>
    <row r="321" spans="1:10" ht="12.75" customHeight="1" x14ac:dyDescent="0.25">
      <c r="A321" s="24" t="s">
        <v>169</v>
      </c>
      <c r="B321" s="25" t="s">
        <v>4</v>
      </c>
      <c r="C321" s="26">
        <v>519844234.17000002</v>
      </c>
      <c r="D321" s="26">
        <v>722091289</v>
      </c>
      <c r="E321" s="26">
        <v>567065628.83000004</v>
      </c>
      <c r="F321" s="27">
        <f t="shared" si="56"/>
        <v>109.08375847149583</v>
      </c>
      <c r="G321" s="27">
        <f t="shared" si="57"/>
        <v>78.531016433574521</v>
      </c>
      <c r="H321" s="28">
        <f t="shared" si="58"/>
        <v>47221394.660000026</v>
      </c>
      <c r="J321" s="39"/>
    </row>
    <row r="322" spans="1:10" ht="12.75" customHeight="1" x14ac:dyDescent="0.25">
      <c r="A322" s="24" t="s">
        <v>170</v>
      </c>
      <c r="B322" s="25" t="s">
        <v>332</v>
      </c>
      <c r="C322" s="26">
        <v>75205648.219999999</v>
      </c>
      <c r="D322" s="26">
        <v>472960002</v>
      </c>
      <c r="E322" s="26">
        <v>124548185.69</v>
      </c>
      <c r="F322" s="27">
        <f t="shared" si="56"/>
        <v>165.61014848998798</v>
      </c>
      <c r="G322" s="27">
        <f t="shared" si="57"/>
        <v>26.333767160716476</v>
      </c>
      <c r="H322" s="28">
        <f t="shared" si="58"/>
        <v>49342537.469999999</v>
      </c>
      <c r="J322" s="39"/>
    </row>
    <row r="323" spans="1:10" ht="12.75" customHeight="1" x14ac:dyDescent="0.25">
      <c r="A323" s="22" t="s">
        <v>268</v>
      </c>
      <c r="B323" s="17" t="s">
        <v>92</v>
      </c>
      <c r="C323" s="18">
        <v>16044714.789999999</v>
      </c>
      <c r="D323" s="18">
        <v>22569887</v>
      </c>
      <c r="E323" s="18">
        <v>16505136.300000001</v>
      </c>
      <c r="F323" s="19">
        <f t="shared" si="56"/>
        <v>102.86961479855637</v>
      </c>
      <c r="G323" s="19">
        <f t="shared" si="57"/>
        <v>73.129016108941983</v>
      </c>
      <c r="H323" s="20">
        <f t="shared" si="58"/>
        <v>460421.51000000164</v>
      </c>
      <c r="J323" s="39"/>
    </row>
    <row r="324" spans="1:10" ht="12.75" customHeight="1" x14ac:dyDescent="0.25">
      <c r="A324" s="24" t="s">
        <v>169</v>
      </c>
      <c r="B324" s="25" t="s">
        <v>4</v>
      </c>
      <c r="C324" s="26">
        <v>15871036.779999999</v>
      </c>
      <c r="D324" s="26">
        <v>21625887</v>
      </c>
      <c r="E324" s="26">
        <v>16275444.49</v>
      </c>
      <c r="F324" s="27">
        <f t="shared" si="56"/>
        <v>102.5480862756844</v>
      </c>
      <c r="G324" s="27">
        <f t="shared" si="57"/>
        <v>75.25908412450319</v>
      </c>
      <c r="H324" s="28">
        <f t="shared" si="58"/>
        <v>404407.71000000089</v>
      </c>
      <c r="J324" s="39"/>
    </row>
    <row r="325" spans="1:10" ht="12.75" customHeight="1" x14ac:dyDescent="0.25">
      <c r="A325" s="24" t="s">
        <v>170</v>
      </c>
      <c r="B325" s="25" t="s">
        <v>332</v>
      </c>
      <c r="C325" s="26">
        <v>173678.01</v>
      </c>
      <c r="D325" s="26">
        <v>944000</v>
      </c>
      <c r="E325" s="26">
        <v>229691.81</v>
      </c>
      <c r="F325" s="27">
        <f t="shared" si="56"/>
        <v>132.25152107627213</v>
      </c>
      <c r="G325" s="27">
        <f t="shared" si="57"/>
        <v>24.331759533898307</v>
      </c>
      <c r="H325" s="28">
        <f t="shared" si="58"/>
        <v>56013.799999999988</v>
      </c>
      <c r="J325" s="39"/>
    </row>
    <row r="326" spans="1:10" ht="12.75" customHeight="1" x14ac:dyDescent="0.25">
      <c r="A326" s="22" t="s">
        <v>269</v>
      </c>
      <c r="B326" s="17" t="s">
        <v>93</v>
      </c>
      <c r="C326" s="18">
        <v>103490380.04000001</v>
      </c>
      <c r="D326" s="18">
        <v>101910128</v>
      </c>
      <c r="E326" s="18">
        <v>62055774.490000002</v>
      </c>
      <c r="F326" s="19">
        <f t="shared" si="56"/>
        <v>59.962843373475735</v>
      </c>
      <c r="G326" s="19">
        <f t="shared" si="57"/>
        <v>60.892646989904677</v>
      </c>
      <c r="H326" s="20">
        <f t="shared" si="58"/>
        <v>-41434605.550000004</v>
      </c>
      <c r="J326" s="39"/>
    </row>
    <row r="327" spans="1:10" ht="12.75" customHeight="1" x14ac:dyDescent="0.25">
      <c r="A327" s="24" t="s">
        <v>169</v>
      </c>
      <c r="B327" s="25" t="s">
        <v>4</v>
      </c>
      <c r="C327" s="26">
        <v>75204511.569999993</v>
      </c>
      <c r="D327" s="26">
        <v>93875589</v>
      </c>
      <c r="E327" s="26">
        <v>59684407.969999999</v>
      </c>
      <c r="F327" s="27">
        <f t="shared" si="56"/>
        <v>79.362802475548349</v>
      </c>
      <c r="G327" s="27">
        <f t="shared" si="57"/>
        <v>63.578198129867388</v>
      </c>
      <c r="H327" s="28">
        <f t="shared" si="58"/>
        <v>-15520103.599999994</v>
      </c>
      <c r="J327" s="39"/>
    </row>
    <row r="328" spans="1:10" ht="12.75" customHeight="1" x14ac:dyDescent="0.25">
      <c r="A328" s="24" t="s">
        <v>170</v>
      </c>
      <c r="B328" s="25" t="s">
        <v>332</v>
      </c>
      <c r="C328" s="26">
        <v>28285868.469999999</v>
      </c>
      <c r="D328" s="26">
        <v>8034539</v>
      </c>
      <c r="E328" s="26">
        <v>2371366.52</v>
      </c>
      <c r="F328" s="27">
        <f t="shared" si="56"/>
        <v>8.3835733115816193</v>
      </c>
      <c r="G328" s="27">
        <f t="shared" si="57"/>
        <v>29.514655663504776</v>
      </c>
      <c r="H328" s="28">
        <f t="shared" si="58"/>
        <v>-25914501.949999999</v>
      </c>
      <c r="J328" s="39"/>
    </row>
    <row r="329" spans="1:10" ht="12.75" customHeight="1" x14ac:dyDescent="0.25">
      <c r="A329" s="22" t="s">
        <v>270</v>
      </c>
      <c r="B329" s="17" t="s">
        <v>94</v>
      </c>
      <c r="C329" s="18">
        <v>207087183.06999999</v>
      </c>
      <c r="D329" s="18">
        <v>644486865</v>
      </c>
      <c r="E329" s="18">
        <v>368400230.54000002</v>
      </c>
      <c r="F329" s="19">
        <f t="shared" si="56"/>
        <v>177.89620056566838</v>
      </c>
      <c r="G329" s="19">
        <f t="shared" si="57"/>
        <v>57.161790339978459</v>
      </c>
      <c r="H329" s="20">
        <f t="shared" si="58"/>
        <v>161313047.47000003</v>
      </c>
      <c r="J329" s="39"/>
    </row>
    <row r="330" spans="1:10" ht="12.75" customHeight="1" x14ac:dyDescent="0.25">
      <c r="A330" s="24" t="s">
        <v>169</v>
      </c>
      <c r="B330" s="25" t="s">
        <v>4</v>
      </c>
      <c r="C330" s="26">
        <v>159487586.12</v>
      </c>
      <c r="D330" s="26">
        <v>245910177</v>
      </c>
      <c r="E330" s="26">
        <v>156297883.41999999</v>
      </c>
      <c r="F330" s="27">
        <f t="shared" si="56"/>
        <v>98.000030737439303</v>
      </c>
      <c r="G330" s="27">
        <f t="shared" si="57"/>
        <v>63.558932504041913</v>
      </c>
      <c r="H330" s="28">
        <f t="shared" si="58"/>
        <v>-3189702.7000000179</v>
      </c>
      <c r="J330" s="39"/>
    </row>
    <row r="331" spans="1:10" ht="12.75" customHeight="1" x14ac:dyDescent="0.25">
      <c r="A331" s="24" t="s">
        <v>170</v>
      </c>
      <c r="B331" s="25" t="s">
        <v>332</v>
      </c>
      <c r="C331" s="26">
        <v>47599596.950000003</v>
      </c>
      <c r="D331" s="26">
        <v>398576688</v>
      </c>
      <c r="E331" s="26">
        <v>212102347.12</v>
      </c>
      <c r="F331" s="27">
        <f t="shared" si="56"/>
        <v>445.59693928248691</v>
      </c>
      <c r="G331" s="27">
        <f t="shared" si="57"/>
        <v>53.214940438262659</v>
      </c>
      <c r="H331" s="28">
        <f t="shared" si="58"/>
        <v>164502750.17000002</v>
      </c>
      <c r="J331" s="39"/>
    </row>
    <row r="332" spans="1:10" ht="12.75" customHeight="1" x14ac:dyDescent="0.25">
      <c r="A332" s="22" t="s">
        <v>271</v>
      </c>
      <c r="B332" s="17" t="s">
        <v>95</v>
      </c>
      <c r="C332" s="18">
        <v>19945244.129999999</v>
      </c>
      <c r="D332" s="18">
        <v>25872929</v>
      </c>
      <c r="E332" s="18">
        <v>19869787.260000002</v>
      </c>
      <c r="F332" s="19">
        <f t="shared" si="56"/>
        <v>99.621679887655517</v>
      </c>
      <c r="G332" s="19">
        <f t="shared" si="57"/>
        <v>76.797595123458976</v>
      </c>
      <c r="H332" s="20">
        <f t="shared" si="58"/>
        <v>-75456.869999997318</v>
      </c>
      <c r="J332" s="39"/>
    </row>
    <row r="333" spans="1:10" ht="12.75" customHeight="1" x14ac:dyDescent="0.25">
      <c r="A333" s="24" t="s">
        <v>169</v>
      </c>
      <c r="B333" s="25" t="s">
        <v>4</v>
      </c>
      <c r="C333" s="26">
        <v>19890806.289999999</v>
      </c>
      <c r="D333" s="26">
        <v>25641569</v>
      </c>
      <c r="E333" s="26">
        <v>19814145.449999999</v>
      </c>
      <c r="F333" s="27">
        <f t="shared" si="56"/>
        <v>99.614591591299444</v>
      </c>
      <c r="G333" s="27">
        <f t="shared" si="57"/>
        <v>77.273529751631031</v>
      </c>
      <c r="H333" s="28">
        <f t="shared" si="58"/>
        <v>-76660.839999999851</v>
      </c>
      <c r="J333" s="39"/>
    </row>
    <row r="334" spans="1:10" ht="12.75" customHeight="1" x14ac:dyDescent="0.25">
      <c r="A334" s="24" t="s">
        <v>170</v>
      </c>
      <c r="B334" s="25" t="s">
        <v>332</v>
      </c>
      <c r="C334" s="26">
        <v>54437.84</v>
      </c>
      <c r="D334" s="26">
        <v>231360</v>
      </c>
      <c r="E334" s="26">
        <v>55641.81</v>
      </c>
      <c r="F334" s="27">
        <f t="shared" si="56"/>
        <v>102.21164175507332</v>
      </c>
      <c r="G334" s="27">
        <f t="shared" si="57"/>
        <v>24.049883298755187</v>
      </c>
      <c r="H334" s="28">
        <f t="shared" si="58"/>
        <v>1203.9700000000012</v>
      </c>
      <c r="J334" s="39"/>
    </row>
    <row r="335" spans="1:10" ht="12.75" customHeight="1" x14ac:dyDescent="0.25">
      <c r="A335" s="22" t="s">
        <v>272</v>
      </c>
      <c r="B335" s="17" t="s">
        <v>96</v>
      </c>
      <c r="C335" s="18">
        <v>35530212.700000003</v>
      </c>
      <c r="D335" s="18">
        <v>173943596</v>
      </c>
      <c r="E335" s="18">
        <v>78668765.079999998</v>
      </c>
      <c r="F335" s="19">
        <f t="shared" si="56"/>
        <v>221.41371835919236</v>
      </c>
      <c r="G335" s="19">
        <f t="shared" si="57"/>
        <v>45.226594648531929</v>
      </c>
      <c r="H335" s="20">
        <f t="shared" si="58"/>
        <v>43138552.379999995</v>
      </c>
      <c r="J335" s="39"/>
    </row>
    <row r="336" spans="1:10" ht="12.75" customHeight="1" x14ac:dyDescent="0.25">
      <c r="A336" s="24" t="s">
        <v>169</v>
      </c>
      <c r="B336" s="25" t="s">
        <v>4</v>
      </c>
      <c r="C336" s="26">
        <v>33379455.25</v>
      </c>
      <c r="D336" s="26">
        <v>51833407</v>
      </c>
      <c r="E336" s="26">
        <v>39496067.509999998</v>
      </c>
      <c r="F336" s="27">
        <f t="shared" si="56"/>
        <v>118.32448197308432</v>
      </c>
      <c r="G336" s="27">
        <f t="shared" si="57"/>
        <v>76.198092689527428</v>
      </c>
      <c r="H336" s="28">
        <f t="shared" si="58"/>
        <v>6116612.2599999979</v>
      </c>
      <c r="J336" s="39"/>
    </row>
    <row r="337" spans="1:10" ht="12.75" customHeight="1" x14ac:dyDescent="0.25">
      <c r="A337" s="24" t="s">
        <v>170</v>
      </c>
      <c r="B337" s="25" t="s">
        <v>332</v>
      </c>
      <c r="C337" s="26">
        <v>2150757.4500000002</v>
      </c>
      <c r="D337" s="26">
        <v>122110189</v>
      </c>
      <c r="E337" s="26">
        <v>39172697.57</v>
      </c>
      <c r="F337" s="27">
        <f t="shared" si="56"/>
        <v>1821.3442696664843</v>
      </c>
      <c r="G337" s="27">
        <f t="shared" si="57"/>
        <v>32.079794397828671</v>
      </c>
      <c r="H337" s="28">
        <f t="shared" si="58"/>
        <v>37021940.119999997</v>
      </c>
      <c r="J337" s="39"/>
    </row>
    <row r="338" spans="1:10" ht="12.75" customHeight="1" x14ac:dyDescent="0.25">
      <c r="A338" s="22" t="s">
        <v>273</v>
      </c>
      <c r="B338" s="17" t="s">
        <v>97</v>
      </c>
      <c r="C338" s="18">
        <v>19145456.5</v>
      </c>
      <c r="D338" s="18">
        <v>35150746</v>
      </c>
      <c r="E338" s="18">
        <v>24856820.329999998</v>
      </c>
      <c r="F338" s="19">
        <f t="shared" si="56"/>
        <v>129.83143196402759</v>
      </c>
      <c r="G338" s="19">
        <f t="shared" si="57"/>
        <v>70.714915495676806</v>
      </c>
      <c r="H338" s="20">
        <f t="shared" si="58"/>
        <v>5711363.8299999982</v>
      </c>
      <c r="J338" s="39"/>
    </row>
    <row r="339" spans="1:10" ht="12.75" customHeight="1" x14ac:dyDescent="0.25">
      <c r="A339" s="24" t="s">
        <v>169</v>
      </c>
      <c r="B339" s="25" t="s">
        <v>4</v>
      </c>
      <c r="C339" s="26">
        <v>18929704.73</v>
      </c>
      <c r="D339" s="26">
        <v>34400441</v>
      </c>
      <c r="E339" s="26">
        <v>24532849.039999999</v>
      </c>
      <c r="F339" s="27">
        <f t="shared" si="56"/>
        <v>129.59974489786984</v>
      </c>
      <c r="G339" s="27">
        <f t="shared" si="57"/>
        <v>71.315507379687375</v>
      </c>
      <c r="H339" s="28">
        <f t="shared" si="58"/>
        <v>5603144.3099999987</v>
      </c>
      <c r="J339" s="39"/>
    </row>
    <row r="340" spans="1:10" ht="12.75" customHeight="1" x14ac:dyDescent="0.25">
      <c r="A340" s="24" t="s">
        <v>170</v>
      </c>
      <c r="B340" s="25" t="s">
        <v>332</v>
      </c>
      <c r="C340" s="26">
        <v>215751.77</v>
      </c>
      <c r="D340" s="26">
        <v>750305</v>
      </c>
      <c r="E340" s="26">
        <v>323971.28999999998</v>
      </c>
      <c r="F340" s="27">
        <f t="shared" si="56"/>
        <v>150.15927331673802</v>
      </c>
      <c r="G340" s="27">
        <f t="shared" si="57"/>
        <v>43.178612697503013</v>
      </c>
      <c r="H340" s="28">
        <f t="shared" si="58"/>
        <v>108219.51999999999</v>
      </c>
      <c r="J340" s="39"/>
    </row>
    <row r="341" spans="1:10" ht="12.75" customHeight="1" x14ac:dyDescent="0.25">
      <c r="A341" s="22" t="s">
        <v>274</v>
      </c>
      <c r="B341" s="17" t="s">
        <v>98</v>
      </c>
      <c r="C341" s="18">
        <v>15110974.49</v>
      </c>
      <c r="D341" s="18">
        <v>24181753</v>
      </c>
      <c r="E341" s="18">
        <v>16634162.85</v>
      </c>
      <c r="F341" s="19">
        <f t="shared" si="56"/>
        <v>110.08001410503341</v>
      </c>
      <c r="G341" s="19">
        <f t="shared" si="57"/>
        <v>68.788076902447898</v>
      </c>
      <c r="H341" s="20">
        <f t="shared" si="58"/>
        <v>1523188.3599999994</v>
      </c>
      <c r="J341" s="39"/>
    </row>
    <row r="342" spans="1:10" ht="12.75" customHeight="1" x14ac:dyDescent="0.25">
      <c r="A342" s="24" t="s">
        <v>169</v>
      </c>
      <c r="B342" s="25" t="s">
        <v>4</v>
      </c>
      <c r="C342" s="26">
        <v>14568041.039999999</v>
      </c>
      <c r="D342" s="26">
        <v>22870153</v>
      </c>
      <c r="E342" s="26">
        <v>16035908.310000001</v>
      </c>
      <c r="F342" s="27">
        <f t="shared" si="56"/>
        <v>110.07594134290002</v>
      </c>
      <c r="G342" s="27">
        <f t="shared" si="57"/>
        <v>70.117188590736575</v>
      </c>
      <c r="H342" s="28">
        <f t="shared" si="58"/>
        <v>1467867.2700000014</v>
      </c>
      <c r="J342" s="39"/>
    </row>
    <row r="343" spans="1:10" ht="12.75" customHeight="1" x14ac:dyDescent="0.25">
      <c r="A343" s="24" t="s">
        <v>170</v>
      </c>
      <c r="B343" s="25" t="s">
        <v>332</v>
      </c>
      <c r="C343" s="26">
        <v>542933.44999999995</v>
      </c>
      <c r="D343" s="26">
        <v>1311600</v>
      </c>
      <c r="E343" s="26">
        <v>598254.54</v>
      </c>
      <c r="F343" s="27">
        <f t="shared" si="56"/>
        <v>110.18929483898997</v>
      </c>
      <c r="G343" s="27">
        <f t="shared" si="57"/>
        <v>45.612575480329369</v>
      </c>
      <c r="H343" s="28">
        <f t="shared" si="58"/>
        <v>55321.090000000084</v>
      </c>
      <c r="J343" s="39"/>
    </row>
    <row r="344" spans="1:10" ht="12.75" customHeight="1" x14ac:dyDescent="0.25">
      <c r="A344" s="22" t="s">
        <v>275</v>
      </c>
      <c r="B344" s="17" t="s">
        <v>99</v>
      </c>
      <c r="C344" s="18">
        <v>31714226.02</v>
      </c>
      <c r="D344" s="18">
        <v>49094793</v>
      </c>
      <c r="E344" s="18">
        <v>31526815.010000002</v>
      </c>
      <c r="F344" s="19">
        <f t="shared" si="56"/>
        <v>99.409063270590906</v>
      </c>
      <c r="G344" s="19">
        <f t="shared" si="57"/>
        <v>64.216209262762348</v>
      </c>
      <c r="H344" s="20">
        <f t="shared" si="58"/>
        <v>-187411.00999999791</v>
      </c>
      <c r="J344" s="39"/>
    </row>
    <row r="345" spans="1:10" ht="12.75" customHeight="1" x14ac:dyDescent="0.25">
      <c r="A345" s="24" t="s">
        <v>169</v>
      </c>
      <c r="B345" s="25" t="s">
        <v>4</v>
      </c>
      <c r="C345" s="26">
        <v>31022773.27</v>
      </c>
      <c r="D345" s="26">
        <v>46169793</v>
      </c>
      <c r="E345" s="26">
        <v>31478809.27</v>
      </c>
      <c r="F345" s="27">
        <f t="shared" si="56"/>
        <v>101.47000397427719</v>
      </c>
      <c r="G345" s="27">
        <f t="shared" si="57"/>
        <v>68.180529356066202</v>
      </c>
      <c r="H345" s="28">
        <f t="shared" si="58"/>
        <v>456036</v>
      </c>
      <c r="J345" s="39"/>
    </row>
    <row r="346" spans="1:10" ht="12.75" customHeight="1" x14ac:dyDescent="0.25">
      <c r="A346" s="24" t="s">
        <v>170</v>
      </c>
      <c r="B346" s="25" t="s">
        <v>332</v>
      </c>
      <c r="C346" s="26">
        <v>691452.75</v>
      </c>
      <c r="D346" s="26">
        <v>2925000</v>
      </c>
      <c r="E346" s="26">
        <v>48005.74</v>
      </c>
      <c r="F346" s="27">
        <f t="shared" si="56"/>
        <v>6.9427361450222005</v>
      </c>
      <c r="G346" s="27">
        <f t="shared" si="57"/>
        <v>1.6412218803418803</v>
      </c>
      <c r="H346" s="28">
        <f t="shared" si="58"/>
        <v>-643447.01</v>
      </c>
      <c r="J346" s="39"/>
    </row>
    <row r="347" spans="1:10" ht="12.75" customHeight="1" x14ac:dyDescent="0.25">
      <c r="A347" s="22" t="s">
        <v>276</v>
      </c>
      <c r="B347" s="17" t="s">
        <v>100</v>
      </c>
      <c r="C347" s="18">
        <v>256509245.25999999</v>
      </c>
      <c r="D347" s="18">
        <v>354572902</v>
      </c>
      <c r="E347" s="18">
        <v>62659631.590000004</v>
      </c>
      <c r="F347" s="19">
        <f t="shared" si="56"/>
        <v>24.427825798827506</v>
      </c>
      <c r="G347" s="19">
        <f t="shared" si="57"/>
        <v>17.671861339815528</v>
      </c>
      <c r="H347" s="20">
        <f t="shared" si="58"/>
        <v>-193849613.66999999</v>
      </c>
      <c r="J347" s="39"/>
    </row>
    <row r="348" spans="1:10" ht="12.75" customHeight="1" x14ac:dyDescent="0.25">
      <c r="A348" s="24" t="s">
        <v>169</v>
      </c>
      <c r="B348" s="25" t="s">
        <v>4</v>
      </c>
      <c r="C348" s="26">
        <v>255931068.44999999</v>
      </c>
      <c r="D348" s="26">
        <v>352747664</v>
      </c>
      <c r="E348" s="26">
        <v>61288930.810000002</v>
      </c>
      <c r="F348" s="27">
        <f t="shared" si="56"/>
        <v>23.947436777092079</v>
      </c>
      <c r="G348" s="27">
        <f t="shared" si="57"/>
        <v>17.374723368827187</v>
      </c>
      <c r="H348" s="28">
        <f t="shared" si="58"/>
        <v>-194642137.63999999</v>
      </c>
      <c r="J348" s="39"/>
    </row>
    <row r="349" spans="1:10" ht="12.75" customHeight="1" x14ac:dyDescent="0.25">
      <c r="A349" s="24" t="s">
        <v>170</v>
      </c>
      <c r="B349" s="25" t="s">
        <v>332</v>
      </c>
      <c r="C349" s="26">
        <v>578176.81000000006</v>
      </c>
      <c r="D349" s="26">
        <v>1825238</v>
      </c>
      <c r="E349" s="26">
        <v>1370700.78</v>
      </c>
      <c r="F349" s="27">
        <f t="shared" si="56"/>
        <v>237.07294313654671</v>
      </c>
      <c r="G349" s="27">
        <f t="shared" si="57"/>
        <v>75.097098570159076</v>
      </c>
      <c r="H349" s="28">
        <f t="shared" si="58"/>
        <v>792523.97</v>
      </c>
      <c r="J349" s="39"/>
    </row>
    <row r="350" spans="1:10" ht="12.75" customHeight="1" x14ac:dyDescent="0.25">
      <c r="A350" s="22" t="s">
        <v>277</v>
      </c>
      <c r="B350" s="17" t="s">
        <v>101</v>
      </c>
      <c r="C350" s="18">
        <v>31078863.559999999</v>
      </c>
      <c r="D350" s="18">
        <v>69882239</v>
      </c>
      <c r="E350" s="18">
        <v>38421539.289999999</v>
      </c>
      <c r="F350" s="19">
        <f t="shared" ref="F350:F418" si="62">IF(C350=0,"x",E350/C350*100)</f>
        <v>123.6259466689457</v>
      </c>
      <c r="G350" s="19">
        <f t="shared" ref="G350:G418" si="63">IF(D350=0,"x",E350/D350*100)</f>
        <v>54.980406809804705</v>
      </c>
      <c r="H350" s="20">
        <f t="shared" ref="H350:H419" si="64">+E350-C350</f>
        <v>7342675.7300000004</v>
      </c>
      <c r="J350" s="39"/>
    </row>
    <row r="351" spans="1:10" ht="12.75" customHeight="1" x14ac:dyDescent="0.25">
      <c r="A351" s="24" t="s">
        <v>169</v>
      </c>
      <c r="B351" s="25" t="s">
        <v>4</v>
      </c>
      <c r="C351" s="26">
        <v>31049878.559999999</v>
      </c>
      <c r="D351" s="26">
        <v>68591164</v>
      </c>
      <c r="E351" s="26">
        <v>37767548.810000002</v>
      </c>
      <c r="F351" s="27">
        <f t="shared" si="62"/>
        <v>121.63509347393726</v>
      </c>
      <c r="G351" s="27">
        <f t="shared" si="63"/>
        <v>55.061828094942378</v>
      </c>
      <c r="H351" s="28">
        <f t="shared" si="64"/>
        <v>6717670.2500000037</v>
      </c>
      <c r="J351" s="39"/>
    </row>
    <row r="352" spans="1:10" ht="12.75" customHeight="1" x14ac:dyDescent="0.25">
      <c r="A352" s="24" t="s">
        <v>170</v>
      </c>
      <c r="B352" s="25" t="s">
        <v>332</v>
      </c>
      <c r="C352" s="26">
        <v>28985</v>
      </c>
      <c r="D352" s="26">
        <v>1291075</v>
      </c>
      <c r="E352" s="26">
        <v>653990.48</v>
      </c>
      <c r="F352" s="27">
        <f t="shared" si="62"/>
        <v>2256.3066413662236</v>
      </c>
      <c r="G352" s="27">
        <f t="shared" si="63"/>
        <v>50.654724163971885</v>
      </c>
      <c r="H352" s="28">
        <f t="shared" si="64"/>
        <v>625005.48</v>
      </c>
      <c r="J352" s="39"/>
    </row>
    <row r="353" spans="1:10" ht="12.75" customHeight="1" x14ac:dyDescent="0.25">
      <c r="A353" s="16" t="s">
        <v>278</v>
      </c>
      <c r="B353" s="17" t="s">
        <v>407</v>
      </c>
      <c r="C353" s="18">
        <v>49732345742.230003</v>
      </c>
      <c r="D353" s="18">
        <v>58024565291</v>
      </c>
      <c r="E353" s="18">
        <v>49219621795.099998</v>
      </c>
      <c r="F353" s="19">
        <f t="shared" si="62"/>
        <v>98.969033252950638</v>
      </c>
      <c r="G353" s="19">
        <f t="shared" si="63"/>
        <v>84.825489942505939</v>
      </c>
      <c r="H353" s="20">
        <f t="shared" si="64"/>
        <v>-512723947.13000488</v>
      </c>
      <c r="J353" s="39"/>
    </row>
    <row r="354" spans="1:10" ht="12.75" customHeight="1" x14ac:dyDescent="0.25">
      <c r="A354" s="22" t="s">
        <v>279</v>
      </c>
      <c r="B354" s="17" t="s">
        <v>408</v>
      </c>
      <c r="C354" s="18">
        <v>1226764551.8</v>
      </c>
      <c r="D354" s="18">
        <v>1834227703</v>
      </c>
      <c r="E354" s="18">
        <v>1525451135.1199999</v>
      </c>
      <c r="F354" s="19">
        <f t="shared" si="62"/>
        <v>124.34750685302612</v>
      </c>
      <c r="G354" s="19">
        <f t="shared" si="63"/>
        <v>83.165854088073374</v>
      </c>
      <c r="H354" s="20">
        <f t="shared" si="64"/>
        <v>298686583.31999993</v>
      </c>
      <c r="J354" s="39"/>
    </row>
    <row r="355" spans="1:10" ht="12.75" customHeight="1" x14ac:dyDescent="0.25">
      <c r="A355" s="24" t="s">
        <v>169</v>
      </c>
      <c r="B355" s="25" t="s">
        <v>4</v>
      </c>
      <c r="C355" s="26">
        <v>1225896247.23</v>
      </c>
      <c r="D355" s="26">
        <v>1823613503</v>
      </c>
      <c r="E355" s="26">
        <v>1523363541.9200001</v>
      </c>
      <c r="F355" s="27">
        <f t="shared" si="62"/>
        <v>124.26529123995189</v>
      </c>
      <c r="G355" s="27">
        <f t="shared" si="63"/>
        <v>83.535438809481107</v>
      </c>
      <c r="H355" s="28">
        <f t="shared" si="64"/>
        <v>297467294.69000006</v>
      </c>
      <c r="J355" s="39"/>
    </row>
    <row r="356" spans="1:10" ht="12.75" customHeight="1" x14ac:dyDescent="0.25">
      <c r="A356" s="24" t="s">
        <v>170</v>
      </c>
      <c r="B356" s="25" t="s">
        <v>332</v>
      </c>
      <c r="C356" s="26">
        <v>868304.57</v>
      </c>
      <c r="D356" s="26">
        <v>10614200</v>
      </c>
      <c r="E356" s="26">
        <v>2087593.2</v>
      </c>
      <c r="F356" s="27">
        <f t="shared" si="62"/>
        <v>240.4217681360355</v>
      </c>
      <c r="G356" s="27">
        <f t="shared" si="63"/>
        <v>19.667927870211603</v>
      </c>
      <c r="H356" s="28">
        <f t="shared" si="64"/>
        <v>1219288.6299999999</v>
      </c>
      <c r="J356" s="39"/>
    </row>
    <row r="357" spans="1:10" ht="12.75" customHeight="1" x14ac:dyDescent="0.25">
      <c r="A357" s="22" t="s">
        <v>280</v>
      </c>
      <c r="B357" s="17" t="s">
        <v>102</v>
      </c>
      <c r="C357" s="18">
        <v>36525651382.360001</v>
      </c>
      <c r="D357" s="18">
        <v>44813005113</v>
      </c>
      <c r="E357" s="18">
        <v>37719481862.800003</v>
      </c>
      <c r="F357" s="19">
        <f t="shared" si="62"/>
        <v>103.26847143105724</v>
      </c>
      <c r="G357" s="19">
        <f t="shared" si="63"/>
        <v>84.17083783532695</v>
      </c>
      <c r="H357" s="20">
        <f t="shared" si="64"/>
        <v>1193830480.4400024</v>
      </c>
      <c r="J357" s="39"/>
    </row>
    <row r="358" spans="1:10" ht="12.75" customHeight="1" x14ac:dyDescent="0.25">
      <c r="A358" s="24" t="s">
        <v>169</v>
      </c>
      <c r="B358" s="25" t="s">
        <v>4</v>
      </c>
      <c r="C358" s="26">
        <v>36503323383.980003</v>
      </c>
      <c r="D358" s="26">
        <v>44744473173</v>
      </c>
      <c r="E358" s="26">
        <v>37695385402.290001</v>
      </c>
      <c r="F358" s="27">
        <f t="shared" si="62"/>
        <v>103.26562599731166</v>
      </c>
      <c r="G358" s="27">
        <f t="shared" si="63"/>
        <v>84.245902854961756</v>
      </c>
      <c r="H358" s="28">
        <f t="shared" si="64"/>
        <v>1192062018.3099976</v>
      </c>
      <c r="J358" s="39"/>
    </row>
    <row r="359" spans="1:10" ht="12.75" customHeight="1" x14ac:dyDescent="0.25">
      <c r="A359" s="24" t="s">
        <v>170</v>
      </c>
      <c r="B359" s="25" t="s">
        <v>332</v>
      </c>
      <c r="C359" s="26">
        <v>22327998.379999999</v>
      </c>
      <c r="D359" s="26">
        <v>68531940</v>
      </c>
      <c r="E359" s="26">
        <v>24096460.510000002</v>
      </c>
      <c r="F359" s="27">
        <f t="shared" si="62"/>
        <v>107.92037915760547</v>
      </c>
      <c r="G359" s="27">
        <f t="shared" si="63"/>
        <v>35.160919871814514</v>
      </c>
      <c r="H359" s="28">
        <f t="shared" si="64"/>
        <v>1768462.1300000027</v>
      </c>
      <c r="J359" s="39"/>
    </row>
    <row r="360" spans="1:10" ht="12.75" customHeight="1" x14ac:dyDescent="0.25">
      <c r="A360" s="22" t="s">
        <v>281</v>
      </c>
      <c r="B360" s="17" t="s">
        <v>103</v>
      </c>
      <c r="C360" s="18">
        <v>8879554013.0599995</v>
      </c>
      <c r="D360" s="18">
        <v>7109149476</v>
      </c>
      <c r="E360" s="18">
        <v>6592118006.75</v>
      </c>
      <c r="F360" s="19">
        <f t="shared" si="62"/>
        <v>74.239291715038263</v>
      </c>
      <c r="G360" s="19">
        <f t="shared" si="63"/>
        <v>92.727238736568097</v>
      </c>
      <c r="H360" s="20">
        <f t="shared" si="64"/>
        <v>-2287436006.3099995</v>
      </c>
      <c r="J360" s="39"/>
    </row>
    <row r="361" spans="1:10" ht="12.75" customHeight="1" x14ac:dyDescent="0.25">
      <c r="A361" s="24" t="s">
        <v>169</v>
      </c>
      <c r="B361" s="25" t="s">
        <v>4</v>
      </c>
      <c r="C361" s="26">
        <v>8877005836.6700001</v>
      </c>
      <c r="D361" s="26">
        <v>7055166476</v>
      </c>
      <c r="E361" s="26">
        <v>6588526895.9099998</v>
      </c>
      <c r="F361" s="27">
        <f t="shared" si="62"/>
        <v>74.220148292496006</v>
      </c>
      <c r="G361" s="27">
        <f t="shared" si="63"/>
        <v>93.385845937478635</v>
      </c>
      <c r="H361" s="28">
        <f t="shared" si="64"/>
        <v>-2288478940.7600002</v>
      </c>
      <c r="J361" s="39"/>
    </row>
    <row r="362" spans="1:10" ht="12.75" customHeight="1" x14ac:dyDescent="0.25">
      <c r="A362" s="24" t="s">
        <v>170</v>
      </c>
      <c r="B362" s="25" t="s">
        <v>332</v>
      </c>
      <c r="C362" s="26">
        <v>2548176.39</v>
      </c>
      <c r="D362" s="26">
        <v>53983000</v>
      </c>
      <c r="E362" s="26">
        <v>3591110.84</v>
      </c>
      <c r="F362" s="27">
        <f t="shared" si="62"/>
        <v>140.92865996611795</v>
      </c>
      <c r="G362" s="27">
        <f t="shared" si="63"/>
        <v>6.6522995016949773</v>
      </c>
      <c r="H362" s="28">
        <f t="shared" si="64"/>
        <v>1042934.4499999997</v>
      </c>
      <c r="J362" s="39"/>
    </row>
    <row r="363" spans="1:10" ht="12.75" customHeight="1" x14ac:dyDescent="0.25">
      <c r="A363" s="22" t="s">
        <v>282</v>
      </c>
      <c r="B363" s="17" t="s">
        <v>409</v>
      </c>
      <c r="C363" s="18">
        <v>146002601.13</v>
      </c>
      <c r="D363" s="18">
        <v>224733500</v>
      </c>
      <c r="E363" s="18">
        <v>116754239.88</v>
      </c>
      <c r="F363" s="19">
        <f t="shared" si="62"/>
        <v>79.967232759122282</v>
      </c>
      <c r="G363" s="19">
        <f t="shared" si="63"/>
        <v>51.952307902471148</v>
      </c>
      <c r="H363" s="20">
        <f t="shared" si="64"/>
        <v>-29248361.25</v>
      </c>
      <c r="J363" s="39"/>
    </row>
    <row r="364" spans="1:10" ht="12.75" customHeight="1" x14ac:dyDescent="0.25">
      <c r="A364" s="24" t="s">
        <v>169</v>
      </c>
      <c r="B364" s="25" t="s">
        <v>4</v>
      </c>
      <c r="C364" s="26">
        <v>145196669.78</v>
      </c>
      <c r="D364" s="26">
        <v>222103500</v>
      </c>
      <c r="E364" s="26">
        <v>116464920.08</v>
      </c>
      <c r="F364" s="27">
        <f t="shared" si="62"/>
        <v>80.21183974568153</v>
      </c>
      <c r="G364" s="27">
        <f t="shared" si="63"/>
        <v>52.437228625393118</v>
      </c>
      <c r="H364" s="28">
        <f t="shared" si="64"/>
        <v>-28731749.700000003</v>
      </c>
      <c r="J364" s="39"/>
    </row>
    <row r="365" spans="1:10" ht="12.75" customHeight="1" x14ac:dyDescent="0.25">
      <c r="A365" s="24" t="s">
        <v>170</v>
      </c>
      <c r="B365" s="25" t="s">
        <v>332</v>
      </c>
      <c r="C365" s="26">
        <v>805931.35</v>
      </c>
      <c r="D365" s="26">
        <v>2630000</v>
      </c>
      <c r="E365" s="26">
        <v>289319.8</v>
      </c>
      <c r="F365" s="27">
        <f t="shared" si="62"/>
        <v>35.898814458576403</v>
      </c>
      <c r="G365" s="27">
        <f t="shared" si="63"/>
        <v>11.000752851711027</v>
      </c>
      <c r="H365" s="28">
        <f t="shared" si="64"/>
        <v>-516611.55</v>
      </c>
      <c r="J365" s="39"/>
    </row>
    <row r="366" spans="1:10" ht="12.75" customHeight="1" x14ac:dyDescent="0.25">
      <c r="A366" s="22" t="s">
        <v>283</v>
      </c>
      <c r="B366" s="17" t="s">
        <v>104</v>
      </c>
      <c r="C366" s="18">
        <v>48295418.520000003</v>
      </c>
      <c r="D366" s="18">
        <v>80884250</v>
      </c>
      <c r="E366" s="18">
        <v>52030607.880000003</v>
      </c>
      <c r="F366" s="19">
        <f t="shared" si="62"/>
        <v>107.73404491453613</v>
      </c>
      <c r="G366" s="19">
        <f t="shared" si="63"/>
        <v>64.327242794487177</v>
      </c>
      <c r="H366" s="20">
        <f t="shared" si="64"/>
        <v>3735189.3599999994</v>
      </c>
      <c r="J366" s="39"/>
    </row>
    <row r="367" spans="1:10" ht="12.75" customHeight="1" x14ac:dyDescent="0.25">
      <c r="A367" s="24" t="s">
        <v>169</v>
      </c>
      <c r="B367" s="25" t="s">
        <v>4</v>
      </c>
      <c r="C367" s="26">
        <v>44026625.880000003</v>
      </c>
      <c r="D367" s="26">
        <v>67241600</v>
      </c>
      <c r="E367" s="26">
        <v>49522024.759999998</v>
      </c>
      <c r="F367" s="27">
        <f t="shared" si="62"/>
        <v>112.48198963731262</v>
      </c>
      <c r="G367" s="27">
        <f t="shared" si="63"/>
        <v>73.647897670489698</v>
      </c>
      <c r="H367" s="28">
        <f t="shared" si="64"/>
        <v>5495398.8799999952</v>
      </c>
      <c r="J367" s="39"/>
    </row>
    <row r="368" spans="1:10" ht="12.75" customHeight="1" x14ac:dyDescent="0.25">
      <c r="A368" s="24" t="s">
        <v>170</v>
      </c>
      <c r="B368" s="25" t="s">
        <v>332</v>
      </c>
      <c r="C368" s="26">
        <v>4268792.6399999997</v>
      </c>
      <c r="D368" s="26">
        <v>13642650</v>
      </c>
      <c r="E368" s="26">
        <v>2508583.12</v>
      </c>
      <c r="F368" s="27">
        <f t="shared" si="62"/>
        <v>58.765635428007116</v>
      </c>
      <c r="G368" s="27">
        <f t="shared" si="63"/>
        <v>18.387799437792513</v>
      </c>
      <c r="H368" s="28">
        <f t="shared" si="64"/>
        <v>-1760209.5199999996</v>
      </c>
      <c r="J368" s="39"/>
    </row>
    <row r="369" spans="1:10" ht="12.75" customHeight="1" x14ac:dyDescent="0.25">
      <c r="A369" s="22" t="s">
        <v>284</v>
      </c>
      <c r="B369" s="17" t="s">
        <v>410</v>
      </c>
      <c r="C369" s="18">
        <v>24781425.75</v>
      </c>
      <c r="D369" s="18">
        <v>54870300</v>
      </c>
      <c r="E369" s="18">
        <v>11489788.140000001</v>
      </c>
      <c r="F369" s="19">
        <f t="shared" si="62"/>
        <v>46.364516133620768</v>
      </c>
      <c r="G369" s="19">
        <f t="shared" si="63"/>
        <v>20.939903991776973</v>
      </c>
      <c r="H369" s="20">
        <f t="shared" si="64"/>
        <v>-13291637.609999999</v>
      </c>
      <c r="J369" s="39"/>
    </row>
    <row r="370" spans="1:10" ht="12.75" customHeight="1" x14ac:dyDescent="0.25">
      <c r="A370" s="24" t="s">
        <v>169</v>
      </c>
      <c r="B370" s="25" t="s">
        <v>4</v>
      </c>
      <c r="C370" s="26">
        <v>24667461.18</v>
      </c>
      <c r="D370" s="26">
        <v>54695300</v>
      </c>
      <c r="E370" s="26">
        <v>11362111.109999999</v>
      </c>
      <c r="F370" s="27">
        <f t="shared" si="62"/>
        <v>46.061128979143689</v>
      </c>
      <c r="G370" s="27">
        <f t="shared" si="63"/>
        <v>20.773468853813764</v>
      </c>
      <c r="H370" s="28">
        <f t="shared" si="64"/>
        <v>-13305350.07</v>
      </c>
      <c r="J370" s="39"/>
    </row>
    <row r="371" spans="1:10" ht="12.75" customHeight="1" x14ac:dyDescent="0.25">
      <c r="A371" s="24" t="s">
        <v>170</v>
      </c>
      <c r="B371" s="25" t="s">
        <v>332</v>
      </c>
      <c r="C371" s="26">
        <v>113964.57</v>
      </c>
      <c r="D371" s="26">
        <v>175000</v>
      </c>
      <c r="E371" s="26">
        <v>127677.03</v>
      </c>
      <c r="F371" s="27">
        <f t="shared" si="62"/>
        <v>112.03221316940871</v>
      </c>
      <c r="G371" s="27">
        <f t="shared" si="63"/>
        <v>72.958302857142854</v>
      </c>
      <c r="H371" s="28">
        <f t="shared" si="64"/>
        <v>13712.459999999992</v>
      </c>
      <c r="J371" s="39"/>
    </row>
    <row r="372" spans="1:10" ht="12.75" customHeight="1" x14ac:dyDescent="0.25">
      <c r="A372" s="22" t="s">
        <v>367</v>
      </c>
      <c r="B372" s="17" t="s">
        <v>125</v>
      </c>
      <c r="C372" s="18">
        <v>2872330684.8200002</v>
      </c>
      <c r="D372" s="18">
        <v>3886204194</v>
      </c>
      <c r="E372" s="18">
        <v>3191586141.73</v>
      </c>
      <c r="F372" s="27">
        <f t="shared" ref="F372:F374" si="65">IF(C372=0,"x",E372/C372*100)</f>
        <v>111.11485730376502</v>
      </c>
      <c r="G372" s="27">
        <f t="shared" ref="G372:G374" si="66">IF(D372=0,"x",E372/D372*100)</f>
        <v>82.12605366073052</v>
      </c>
      <c r="H372" s="28">
        <f t="shared" ref="H372:H374" si="67">+E372-C372</f>
        <v>319255456.90999985</v>
      </c>
      <c r="J372" s="39"/>
    </row>
    <row r="373" spans="1:10" ht="12.75" customHeight="1" x14ac:dyDescent="0.25">
      <c r="A373" s="24" t="s">
        <v>169</v>
      </c>
      <c r="B373" s="25" t="s">
        <v>4</v>
      </c>
      <c r="C373" s="26">
        <v>2831963141.1799998</v>
      </c>
      <c r="D373" s="26">
        <v>3735222771</v>
      </c>
      <c r="E373" s="26">
        <v>3151464346.9299998</v>
      </c>
      <c r="F373" s="27">
        <f t="shared" si="65"/>
        <v>111.28196907311698</v>
      </c>
      <c r="G373" s="27">
        <f t="shared" si="66"/>
        <v>84.371523203321146</v>
      </c>
      <c r="H373" s="28">
        <f t="shared" si="67"/>
        <v>319501205.75</v>
      </c>
      <c r="J373" s="39"/>
    </row>
    <row r="374" spans="1:10" ht="12.75" customHeight="1" x14ac:dyDescent="0.25">
      <c r="A374" s="24" t="s">
        <v>170</v>
      </c>
      <c r="B374" s="25" t="s">
        <v>332</v>
      </c>
      <c r="C374" s="26">
        <v>40367543.640000001</v>
      </c>
      <c r="D374" s="26">
        <v>150981423</v>
      </c>
      <c r="E374" s="26">
        <v>40121794.799999997</v>
      </c>
      <c r="F374" s="27">
        <f t="shared" si="65"/>
        <v>99.391221714673534</v>
      </c>
      <c r="G374" s="27">
        <f t="shared" si="66"/>
        <v>26.573994338363072</v>
      </c>
      <c r="H374" s="28">
        <f t="shared" si="67"/>
        <v>-245748.84000000358</v>
      </c>
      <c r="J374" s="39"/>
    </row>
    <row r="375" spans="1:10" ht="12.75" customHeight="1" x14ac:dyDescent="0.25">
      <c r="A375" s="22" t="s">
        <v>336</v>
      </c>
      <c r="B375" s="17" t="s">
        <v>337</v>
      </c>
      <c r="C375" s="18">
        <v>2670984.46</v>
      </c>
      <c r="D375" s="18">
        <v>7991325</v>
      </c>
      <c r="E375" s="18">
        <v>3375643.31</v>
      </c>
      <c r="F375" s="19">
        <f t="shared" si="62"/>
        <v>126.38198988248701</v>
      </c>
      <c r="G375" s="19">
        <f t="shared" si="63"/>
        <v>42.241346835474722</v>
      </c>
      <c r="H375" s="20">
        <f t="shared" si="64"/>
        <v>704658.85000000009</v>
      </c>
      <c r="J375" s="39"/>
    </row>
    <row r="376" spans="1:10" ht="12.75" customHeight="1" x14ac:dyDescent="0.25">
      <c r="A376" s="24" t="s">
        <v>169</v>
      </c>
      <c r="B376" s="25" t="s">
        <v>4</v>
      </c>
      <c r="C376" s="26">
        <v>2577910.2999999998</v>
      </c>
      <c r="D376" s="26">
        <v>7627825</v>
      </c>
      <c r="E376" s="26">
        <v>3177090.27</v>
      </c>
      <c r="F376" s="27">
        <f t="shared" si="62"/>
        <v>123.24285565715766</v>
      </c>
      <c r="G376" s="27">
        <f t="shared" si="63"/>
        <v>41.651326164404665</v>
      </c>
      <c r="H376" s="28">
        <f t="shared" si="64"/>
        <v>599179.9700000002</v>
      </c>
      <c r="J376" s="39"/>
    </row>
    <row r="377" spans="1:10" ht="12.75" customHeight="1" x14ac:dyDescent="0.25">
      <c r="A377" s="24" t="s">
        <v>170</v>
      </c>
      <c r="B377" s="25" t="s">
        <v>332</v>
      </c>
      <c r="C377" s="26">
        <v>93074.16</v>
      </c>
      <c r="D377" s="26">
        <v>363500</v>
      </c>
      <c r="E377" s="26">
        <v>198553.04</v>
      </c>
      <c r="F377" s="27">
        <f t="shared" si="62"/>
        <v>213.32778077180606</v>
      </c>
      <c r="G377" s="27">
        <f t="shared" si="63"/>
        <v>54.622569463548828</v>
      </c>
      <c r="H377" s="28">
        <f t="shared" si="64"/>
        <v>105478.88</v>
      </c>
      <c r="J377" s="39"/>
    </row>
    <row r="378" spans="1:10" ht="12.75" customHeight="1" x14ac:dyDescent="0.25">
      <c r="A378" s="22" t="s">
        <v>338</v>
      </c>
      <c r="B378" s="17" t="s">
        <v>339</v>
      </c>
      <c r="C378" s="18">
        <v>3340201.27</v>
      </c>
      <c r="D378" s="18">
        <v>5800000</v>
      </c>
      <c r="E378" s="18">
        <v>3838958.95</v>
      </c>
      <c r="F378" s="19">
        <f t="shared" si="62"/>
        <v>114.93196486330299</v>
      </c>
      <c r="G378" s="19">
        <f t="shared" si="63"/>
        <v>66.188947413793102</v>
      </c>
      <c r="H378" s="20">
        <f t="shared" si="64"/>
        <v>498757.68000000017</v>
      </c>
      <c r="J378" s="39"/>
    </row>
    <row r="379" spans="1:10" ht="12.75" customHeight="1" x14ac:dyDescent="0.25">
      <c r="A379" s="24" t="s">
        <v>169</v>
      </c>
      <c r="B379" s="25" t="s">
        <v>4</v>
      </c>
      <c r="C379" s="26">
        <v>3307315.98</v>
      </c>
      <c r="D379" s="26">
        <v>5730000</v>
      </c>
      <c r="E379" s="26">
        <v>3826581.75</v>
      </c>
      <c r="F379" s="27">
        <f t="shared" si="62"/>
        <v>115.70051888419806</v>
      </c>
      <c r="G379" s="27">
        <f t="shared" si="63"/>
        <v>66.781531413612555</v>
      </c>
      <c r="H379" s="28">
        <f t="shared" si="64"/>
        <v>519265.77</v>
      </c>
      <c r="J379" s="39"/>
    </row>
    <row r="380" spans="1:10" ht="12.75" customHeight="1" x14ac:dyDescent="0.25">
      <c r="A380" s="24" t="s">
        <v>170</v>
      </c>
      <c r="B380" s="25" t="s">
        <v>332</v>
      </c>
      <c r="C380" s="26">
        <v>32885.29</v>
      </c>
      <c r="D380" s="26">
        <v>70000</v>
      </c>
      <c r="E380" s="26">
        <v>12377.2</v>
      </c>
      <c r="F380" s="27">
        <f t="shared" si="62"/>
        <v>37.637496886905971</v>
      </c>
      <c r="G380" s="27">
        <f t="shared" si="63"/>
        <v>17.681714285714285</v>
      </c>
      <c r="H380" s="28">
        <f t="shared" si="64"/>
        <v>-20508.09</v>
      </c>
      <c r="J380" s="39"/>
    </row>
    <row r="381" spans="1:10" ht="12.75" customHeight="1" x14ac:dyDescent="0.25">
      <c r="A381" s="22" t="s">
        <v>340</v>
      </c>
      <c r="B381" s="17" t="s">
        <v>341</v>
      </c>
      <c r="C381" s="18">
        <v>1621043.49</v>
      </c>
      <c r="D381" s="18">
        <v>3847000</v>
      </c>
      <c r="E381" s="18">
        <v>2061827.96</v>
      </c>
      <c r="F381" s="19">
        <f t="shared" si="62"/>
        <v>127.19140311281841</v>
      </c>
      <c r="G381" s="19">
        <f t="shared" si="63"/>
        <v>53.595735898102411</v>
      </c>
      <c r="H381" s="20">
        <f t="shared" si="64"/>
        <v>440784.47</v>
      </c>
      <c r="J381" s="39"/>
    </row>
    <row r="382" spans="1:10" ht="12.75" customHeight="1" x14ac:dyDescent="0.25">
      <c r="A382" s="24" t="s">
        <v>169</v>
      </c>
      <c r="B382" s="25" t="s">
        <v>4</v>
      </c>
      <c r="C382" s="26">
        <v>1574363.38</v>
      </c>
      <c r="D382" s="26">
        <v>3467000</v>
      </c>
      <c r="E382" s="26">
        <v>1901730.47</v>
      </c>
      <c r="F382" s="27">
        <f t="shared" si="62"/>
        <v>120.79361690945835</v>
      </c>
      <c r="G382" s="27">
        <f t="shared" si="63"/>
        <v>54.852335448514566</v>
      </c>
      <c r="H382" s="28">
        <f t="shared" si="64"/>
        <v>327367.09000000008</v>
      </c>
      <c r="J382" s="39"/>
    </row>
    <row r="383" spans="1:10" ht="12.75" customHeight="1" x14ac:dyDescent="0.25">
      <c r="A383" s="24" t="s">
        <v>170</v>
      </c>
      <c r="B383" s="25" t="s">
        <v>332</v>
      </c>
      <c r="C383" s="26">
        <v>46680.11</v>
      </c>
      <c r="D383" s="26">
        <v>380000</v>
      </c>
      <c r="E383" s="26">
        <v>160097.49</v>
      </c>
      <c r="F383" s="27">
        <f t="shared" si="62"/>
        <v>342.96725093407019</v>
      </c>
      <c r="G383" s="27">
        <f t="shared" si="63"/>
        <v>42.130918421052627</v>
      </c>
      <c r="H383" s="28">
        <f t="shared" si="64"/>
        <v>113417.37999999999</v>
      </c>
      <c r="J383" s="39"/>
    </row>
    <row r="384" spans="1:10" ht="12.75" customHeight="1" x14ac:dyDescent="0.25">
      <c r="A384" s="22" t="s">
        <v>342</v>
      </c>
      <c r="B384" s="17" t="s">
        <v>343</v>
      </c>
      <c r="C384" s="18">
        <v>1333435.57</v>
      </c>
      <c r="D384" s="18">
        <v>3852430</v>
      </c>
      <c r="E384" s="18">
        <v>1433582.58</v>
      </c>
      <c r="F384" s="19">
        <f t="shared" si="62"/>
        <v>107.51044986748029</v>
      </c>
      <c r="G384" s="19">
        <f t="shared" si="63"/>
        <v>37.212423846766846</v>
      </c>
      <c r="H384" s="20">
        <f t="shared" si="64"/>
        <v>100147.01000000001</v>
      </c>
      <c r="J384" s="39"/>
    </row>
    <row r="385" spans="1:10" ht="12.75" customHeight="1" x14ac:dyDescent="0.25">
      <c r="A385" s="24" t="s">
        <v>169</v>
      </c>
      <c r="B385" s="25" t="s">
        <v>4</v>
      </c>
      <c r="C385" s="26">
        <v>1303524.81</v>
      </c>
      <c r="D385" s="26">
        <v>3539430</v>
      </c>
      <c r="E385" s="26">
        <v>1428323.54</v>
      </c>
      <c r="F385" s="27">
        <f t="shared" si="62"/>
        <v>109.57394359068624</v>
      </c>
      <c r="G385" s="27">
        <f t="shared" si="63"/>
        <v>40.354620376727333</v>
      </c>
      <c r="H385" s="28">
        <f t="shared" si="64"/>
        <v>124798.72999999998</v>
      </c>
      <c r="J385" s="39"/>
    </row>
    <row r="386" spans="1:10" ht="12.75" customHeight="1" x14ac:dyDescent="0.25">
      <c r="A386" s="24" t="s">
        <v>170</v>
      </c>
      <c r="B386" s="25" t="s">
        <v>332</v>
      </c>
      <c r="C386" s="26">
        <v>29910.76</v>
      </c>
      <c r="D386" s="26">
        <v>313000</v>
      </c>
      <c r="E386" s="26">
        <v>5259.04</v>
      </c>
      <c r="F386" s="27">
        <f t="shared" si="62"/>
        <v>17.582435217293042</v>
      </c>
      <c r="G386" s="27">
        <f t="shared" si="63"/>
        <v>1.6802044728434506</v>
      </c>
      <c r="H386" s="28">
        <f t="shared" si="64"/>
        <v>-24651.719999999998</v>
      </c>
      <c r="J386" s="39"/>
    </row>
    <row r="387" spans="1:10" ht="12.75" customHeight="1" x14ac:dyDescent="0.25">
      <c r="A387" s="16" t="s">
        <v>285</v>
      </c>
      <c r="B387" s="17" t="s">
        <v>368</v>
      </c>
      <c r="C387" s="18">
        <v>373744259.26999998</v>
      </c>
      <c r="D387" s="18">
        <v>713137640</v>
      </c>
      <c r="E387" s="18">
        <v>436003952.54000002</v>
      </c>
      <c r="F387" s="19">
        <f t="shared" si="62"/>
        <v>116.65836778111485</v>
      </c>
      <c r="G387" s="19">
        <f t="shared" si="63"/>
        <v>61.138822028802188</v>
      </c>
      <c r="H387" s="20">
        <f t="shared" si="64"/>
        <v>62259693.270000041</v>
      </c>
      <c r="J387" s="39"/>
    </row>
    <row r="388" spans="1:10" ht="12.75" customHeight="1" x14ac:dyDescent="0.25">
      <c r="A388" s="22" t="s">
        <v>286</v>
      </c>
      <c r="B388" s="17" t="s">
        <v>411</v>
      </c>
      <c r="C388" s="18">
        <v>373744259.26999998</v>
      </c>
      <c r="D388" s="18">
        <v>713137640</v>
      </c>
      <c r="E388" s="18">
        <v>436003952.54000002</v>
      </c>
      <c r="F388" s="19">
        <f t="shared" si="62"/>
        <v>116.65836778111485</v>
      </c>
      <c r="G388" s="19">
        <f t="shared" si="63"/>
        <v>61.138822028802188</v>
      </c>
      <c r="H388" s="20">
        <f t="shared" si="64"/>
        <v>62259693.270000041</v>
      </c>
      <c r="J388" s="39"/>
    </row>
    <row r="389" spans="1:10" ht="12.75" customHeight="1" x14ac:dyDescent="0.25">
      <c r="A389" s="24" t="s">
        <v>169</v>
      </c>
      <c r="B389" s="25" t="s">
        <v>4</v>
      </c>
      <c r="C389" s="26">
        <v>373193104.98000002</v>
      </c>
      <c r="D389" s="26">
        <v>699917827</v>
      </c>
      <c r="E389" s="26">
        <v>433890374.74000001</v>
      </c>
      <c r="F389" s="27">
        <f t="shared" si="62"/>
        <v>116.26430632025017</v>
      </c>
      <c r="G389" s="27">
        <f t="shared" si="63"/>
        <v>61.991616444425844</v>
      </c>
      <c r="H389" s="28">
        <f t="shared" si="64"/>
        <v>60697269.75999999</v>
      </c>
      <c r="J389" s="39"/>
    </row>
    <row r="390" spans="1:10" ht="12.75" customHeight="1" x14ac:dyDescent="0.25">
      <c r="A390" s="24" t="s">
        <v>170</v>
      </c>
      <c r="B390" s="25" t="s">
        <v>332</v>
      </c>
      <c r="C390" s="26">
        <v>551154.29</v>
      </c>
      <c r="D390" s="26">
        <v>13219813</v>
      </c>
      <c r="E390" s="26">
        <v>2113577.7999999998</v>
      </c>
      <c r="F390" s="27">
        <f t="shared" si="62"/>
        <v>383.48205545129656</v>
      </c>
      <c r="G390" s="27">
        <f t="shared" si="63"/>
        <v>15.987955351562084</v>
      </c>
      <c r="H390" s="28">
        <f t="shared" si="64"/>
        <v>1562423.5099999998</v>
      </c>
      <c r="J390" s="39"/>
    </row>
    <row r="391" spans="1:10" ht="12.75" customHeight="1" x14ac:dyDescent="0.25">
      <c r="A391" s="16" t="s">
        <v>287</v>
      </c>
      <c r="B391" s="17" t="s">
        <v>105</v>
      </c>
      <c r="C391" s="18">
        <v>92839944.159999996</v>
      </c>
      <c r="D391" s="18">
        <v>0</v>
      </c>
      <c r="E391" s="18"/>
      <c r="F391" s="19">
        <f t="shared" si="62"/>
        <v>0</v>
      </c>
      <c r="G391" s="19" t="str">
        <f t="shared" si="63"/>
        <v>x</v>
      </c>
      <c r="H391" s="20">
        <f t="shared" si="64"/>
        <v>-92839944.159999996</v>
      </c>
      <c r="J391" s="39"/>
    </row>
    <row r="392" spans="1:10" ht="12.75" customHeight="1" x14ac:dyDescent="0.25">
      <c r="A392" s="22" t="s">
        <v>288</v>
      </c>
      <c r="B392" s="17" t="s">
        <v>106</v>
      </c>
      <c r="C392" s="18">
        <v>92839944.159999996</v>
      </c>
      <c r="D392" s="18">
        <v>0</v>
      </c>
      <c r="E392" s="18"/>
      <c r="F392" s="19">
        <f t="shared" si="62"/>
        <v>0</v>
      </c>
      <c r="G392" s="19" t="str">
        <f t="shared" si="63"/>
        <v>x</v>
      </c>
      <c r="H392" s="20">
        <f t="shared" si="64"/>
        <v>-92839944.159999996</v>
      </c>
      <c r="J392" s="39"/>
    </row>
    <row r="393" spans="1:10" ht="12.75" customHeight="1" x14ac:dyDescent="0.25">
      <c r="A393" s="24" t="s">
        <v>169</v>
      </c>
      <c r="B393" s="25" t="s">
        <v>4</v>
      </c>
      <c r="C393" s="26">
        <v>72522698.620000005</v>
      </c>
      <c r="D393" s="26">
        <v>0</v>
      </c>
      <c r="E393" s="26"/>
      <c r="F393" s="27">
        <f t="shared" si="62"/>
        <v>0</v>
      </c>
      <c r="G393" s="27" t="str">
        <f t="shared" si="63"/>
        <v>x</v>
      </c>
      <c r="H393" s="28">
        <f t="shared" si="64"/>
        <v>-72522698.620000005</v>
      </c>
      <c r="J393" s="39"/>
    </row>
    <row r="394" spans="1:10" ht="12.75" customHeight="1" x14ac:dyDescent="0.25">
      <c r="A394" s="24" t="s">
        <v>170</v>
      </c>
      <c r="B394" s="25" t="s">
        <v>332</v>
      </c>
      <c r="C394" s="26">
        <v>20317245.539999999</v>
      </c>
      <c r="D394" s="26">
        <v>0</v>
      </c>
      <c r="E394" s="26"/>
      <c r="F394" s="27">
        <f t="shared" ref="F394" si="68">IF(C394=0,"x",E394/C394*100)</f>
        <v>0</v>
      </c>
      <c r="G394" s="27" t="str">
        <f t="shared" ref="G394" si="69">IF(D394=0,"x",E394/D394*100)</f>
        <v>x</v>
      </c>
      <c r="H394" s="28">
        <f t="shared" ref="H394" si="70">+E394-C394</f>
        <v>-20317245.539999999</v>
      </c>
      <c r="J394" s="39"/>
    </row>
    <row r="395" spans="1:10" ht="12.75" customHeight="1" x14ac:dyDescent="0.25">
      <c r="A395" s="16" t="s">
        <v>289</v>
      </c>
      <c r="B395" s="17" t="s">
        <v>108</v>
      </c>
      <c r="C395" s="18">
        <v>11193760176.41</v>
      </c>
      <c r="D395" s="18">
        <v>20166232733</v>
      </c>
      <c r="E395" s="18">
        <v>17822123085.779999</v>
      </c>
      <c r="F395" s="19">
        <f t="shared" si="62"/>
        <v>159.21480186201211</v>
      </c>
      <c r="G395" s="19">
        <f t="shared" si="63"/>
        <v>88.376065682391427</v>
      </c>
      <c r="H395" s="20">
        <f t="shared" si="64"/>
        <v>6628362909.3699989</v>
      </c>
      <c r="J395" s="39"/>
    </row>
    <row r="396" spans="1:10" ht="12.75" customHeight="1" x14ac:dyDescent="0.25">
      <c r="A396" s="22" t="s">
        <v>290</v>
      </c>
      <c r="B396" s="17" t="s">
        <v>109</v>
      </c>
      <c r="C396" s="18">
        <v>3429728423.0999999</v>
      </c>
      <c r="D396" s="18">
        <v>8262695819</v>
      </c>
      <c r="E396" s="18">
        <v>6747141798.96</v>
      </c>
      <c r="F396" s="19">
        <f t="shared" si="62"/>
        <v>196.72524954210567</v>
      </c>
      <c r="G396" s="19">
        <f t="shared" si="63"/>
        <v>81.657874702890595</v>
      </c>
      <c r="H396" s="20">
        <f t="shared" si="64"/>
        <v>3317413375.8600001</v>
      </c>
      <c r="J396" s="39"/>
    </row>
    <row r="397" spans="1:10" ht="12.75" customHeight="1" x14ac:dyDescent="0.25">
      <c r="A397" s="24" t="s">
        <v>169</v>
      </c>
      <c r="B397" s="25" t="s">
        <v>4</v>
      </c>
      <c r="C397" s="26">
        <v>3398520129.5799999</v>
      </c>
      <c r="D397" s="26">
        <v>7756915497</v>
      </c>
      <c r="E397" s="26">
        <v>6729819504.0699997</v>
      </c>
      <c r="F397" s="27">
        <f t="shared" si="62"/>
        <v>198.02205805683113</v>
      </c>
      <c r="G397" s="27">
        <f t="shared" si="63"/>
        <v>86.758963748835072</v>
      </c>
      <c r="H397" s="28">
        <f t="shared" si="64"/>
        <v>3331299374.4899998</v>
      </c>
      <c r="J397" s="39"/>
    </row>
    <row r="398" spans="1:10" ht="12.75" customHeight="1" x14ac:dyDescent="0.25">
      <c r="A398" s="24" t="s">
        <v>170</v>
      </c>
      <c r="B398" s="25" t="s">
        <v>332</v>
      </c>
      <c r="C398" s="26">
        <v>31208293.52</v>
      </c>
      <c r="D398" s="26">
        <v>505780322</v>
      </c>
      <c r="E398" s="26">
        <v>17322294.890000001</v>
      </c>
      <c r="F398" s="27">
        <f t="shared" si="62"/>
        <v>55.50542159217683</v>
      </c>
      <c r="G398" s="27">
        <f t="shared" si="63"/>
        <v>3.4248653291813911</v>
      </c>
      <c r="H398" s="28">
        <f t="shared" si="64"/>
        <v>-13885998.629999999</v>
      </c>
      <c r="J398" s="39"/>
    </row>
    <row r="399" spans="1:10" ht="12.75" customHeight="1" x14ac:dyDescent="0.25">
      <c r="A399" s="21">
        <v>23616</v>
      </c>
      <c r="B399" s="17" t="s">
        <v>110</v>
      </c>
      <c r="C399" s="18">
        <v>32641977.48</v>
      </c>
      <c r="D399" s="18">
        <v>65272253</v>
      </c>
      <c r="E399" s="18">
        <v>35766283.740000002</v>
      </c>
      <c r="F399" s="19">
        <f t="shared" si="62"/>
        <v>109.57143684666252</v>
      </c>
      <c r="G399" s="19">
        <f t="shared" si="63"/>
        <v>54.795540365367813</v>
      </c>
      <c r="H399" s="20">
        <f t="shared" si="64"/>
        <v>3124306.2600000016</v>
      </c>
      <c r="J399" s="39"/>
    </row>
    <row r="400" spans="1:10" ht="12.75" customHeight="1" x14ac:dyDescent="0.25">
      <c r="A400" s="23">
        <v>3</v>
      </c>
      <c r="B400" s="25" t="s">
        <v>4</v>
      </c>
      <c r="C400" s="26">
        <v>31997557.100000001</v>
      </c>
      <c r="D400" s="26">
        <v>38667253</v>
      </c>
      <c r="E400" s="26">
        <v>33968063.32</v>
      </c>
      <c r="F400" s="27">
        <f t="shared" si="62"/>
        <v>106.15830206612867</v>
      </c>
      <c r="G400" s="27">
        <f t="shared" si="63"/>
        <v>87.847107525326408</v>
      </c>
      <c r="H400" s="28">
        <f t="shared" si="64"/>
        <v>1970506.2199999988</v>
      </c>
      <c r="J400" s="39"/>
    </row>
    <row r="401" spans="1:10" ht="12.75" customHeight="1" x14ac:dyDescent="0.25">
      <c r="A401" s="23">
        <v>4</v>
      </c>
      <c r="B401" s="25" t="s">
        <v>332</v>
      </c>
      <c r="C401" s="26">
        <v>644420.38</v>
      </c>
      <c r="D401" s="26">
        <v>26605000</v>
      </c>
      <c r="E401" s="26">
        <v>1798220.42</v>
      </c>
      <c r="F401" s="27">
        <f t="shared" si="62"/>
        <v>279.04462301456078</v>
      </c>
      <c r="G401" s="27">
        <f t="shared" si="63"/>
        <v>6.758956662281526</v>
      </c>
      <c r="H401" s="28">
        <f t="shared" si="64"/>
        <v>1153800.04</v>
      </c>
      <c r="J401" s="39"/>
    </row>
    <row r="402" spans="1:10" ht="12.75" customHeight="1" x14ac:dyDescent="0.25">
      <c r="A402" s="22" t="s">
        <v>291</v>
      </c>
      <c r="B402" s="17" t="s">
        <v>111</v>
      </c>
      <c r="C402" s="18">
        <v>201355812.72</v>
      </c>
      <c r="D402" s="18">
        <v>455945259</v>
      </c>
      <c r="E402" s="18">
        <v>634138390.72000003</v>
      </c>
      <c r="F402" s="19">
        <f t="shared" si="62"/>
        <v>314.93423614336672</v>
      </c>
      <c r="G402" s="19">
        <f t="shared" si="63"/>
        <v>139.08213282244043</v>
      </c>
      <c r="H402" s="20">
        <f t="shared" si="64"/>
        <v>432782578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199587564.11000001</v>
      </c>
      <c r="D403" s="26">
        <v>401896879</v>
      </c>
      <c r="E403" s="26">
        <v>622465976.25</v>
      </c>
      <c r="F403" s="27">
        <f t="shared" si="62"/>
        <v>311.87613267675147</v>
      </c>
      <c r="G403" s="27">
        <f t="shared" si="63"/>
        <v>154.88201296780909</v>
      </c>
      <c r="H403" s="28">
        <f t="shared" si="64"/>
        <v>422878412.13999999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1768248.61</v>
      </c>
      <c r="D404" s="26">
        <v>54048380</v>
      </c>
      <c r="E404" s="26">
        <v>11672414.470000001</v>
      </c>
      <c r="F404" s="27">
        <f t="shared" si="62"/>
        <v>660.11161575294557</v>
      </c>
      <c r="G404" s="27">
        <f t="shared" si="63"/>
        <v>21.596233726154235</v>
      </c>
      <c r="H404" s="28">
        <f t="shared" si="64"/>
        <v>9904165.8600000013</v>
      </c>
      <c r="J404" s="39"/>
    </row>
    <row r="405" spans="1:10" ht="12.75" customHeight="1" x14ac:dyDescent="0.25">
      <c r="A405" s="22" t="s">
        <v>292</v>
      </c>
      <c r="B405" s="17" t="s">
        <v>112</v>
      </c>
      <c r="C405" s="18">
        <v>150982688</v>
      </c>
      <c r="D405" s="18">
        <v>201674725</v>
      </c>
      <c r="E405" s="18">
        <v>145413395.38</v>
      </c>
      <c r="F405" s="19">
        <f t="shared" si="62"/>
        <v>96.311303836370953</v>
      </c>
      <c r="G405" s="19">
        <f t="shared" si="63"/>
        <v>72.102934752979081</v>
      </c>
      <c r="H405" s="20">
        <f t="shared" si="64"/>
        <v>-5569292.6200000048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148468274</v>
      </c>
      <c r="D406" s="26">
        <v>185339307</v>
      </c>
      <c r="E406" s="26">
        <v>139795439.38</v>
      </c>
      <c r="F406" s="27">
        <f t="shared" si="62"/>
        <v>94.158459321753824</v>
      </c>
      <c r="G406" s="27">
        <f t="shared" si="63"/>
        <v>75.426762753569591</v>
      </c>
      <c r="H406" s="28">
        <f t="shared" si="64"/>
        <v>-8672834.6200000048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2514414</v>
      </c>
      <c r="D407" s="26">
        <v>16335418</v>
      </c>
      <c r="E407" s="26">
        <v>5617956</v>
      </c>
      <c r="F407" s="27">
        <f t="shared" si="62"/>
        <v>223.4300318086043</v>
      </c>
      <c r="G407" s="27">
        <f t="shared" si="63"/>
        <v>34.391259531895663</v>
      </c>
      <c r="H407" s="28">
        <f t="shared" si="64"/>
        <v>3103542</v>
      </c>
      <c r="J407" s="39"/>
    </row>
    <row r="408" spans="1:10" ht="12.75" customHeight="1" x14ac:dyDescent="0.25">
      <c r="A408" s="22" t="s">
        <v>293</v>
      </c>
      <c r="B408" s="17" t="s">
        <v>113</v>
      </c>
      <c r="C408" s="18">
        <v>960744624.91999996</v>
      </c>
      <c r="D408" s="18">
        <v>1454837637</v>
      </c>
      <c r="E408" s="18">
        <v>1412654481.1700001</v>
      </c>
      <c r="F408" s="19">
        <f t="shared" si="62"/>
        <v>147.03745870944945</v>
      </c>
      <c r="G408" s="19">
        <f t="shared" si="63"/>
        <v>97.100490476931483</v>
      </c>
      <c r="H408" s="20">
        <f t="shared" si="64"/>
        <v>451909856.25000012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793201988.78999996</v>
      </c>
      <c r="D409" s="26">
        <v>1113103124</v>
      </c>
      <c r="E409" s="26">
        <v>1109136560.1199999</v>
      </c>
      <c r="F409" s="27">
        <f t="shared" si="62"/>
        <v>139.83027977677494</v>
      </c>
      <c r="G409" s="27">
        <f t="shared" si="63"/>
        <v>99.643648122579506</v>
      </c>
      <c r="H409" s="28">
        <f t="shared" si="64"/>
        <v>315934571.32999992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167542636.13</v>
      </c>
      <c r="D410" s="26">
        <v>341734513</v>
      </c>
      <c r="E410" s="26">
        <v>303517921.05000001</v>
      </c>
      <c r="F410" s="27">
        <f t="shared" si="62"/>
        <v>181.15861613547361</v>
      </c>
      <c r="G410" s="27">
        <f t="shared" si="63"/>
        <v>88.816876699252205</v>
      </c>
      <c r="H410" s="28">
        <f t="shared" si="64"/>
        <v>135975284.92000002</v>
      </c>
      <c r="J410" s="39"/>
    </row>
    <row r="411" spans="1:10" ht="12.75" customHeight="1" x14ac:dyDescent="0.25">
      <c r="A411" s="22" t="s">
        <v>294</v>
      </c>
      <c r="B411" s="17" t="s">
        <v>114</v>
      </c>
      <c r="C411" s="18">
        <v>320750287.19999999</v>
      </c>
      <c r="D411" s="18">
        <v>516235681</v>
      </c>
      <c r="E411" s="18">
        <v>458769437.30000001</v>
      </c>
      <c r="F411" s="19">
        <f t="shared" si="62"/>
        <v>143.03009400391895</v>
      </c>
      <c r="G411" s="19">
        <f t="shared" si="63"/>
        <v>88.868215465331232</v>
      </c>
      <c r="H411" s="20">
        <f t="shared" si="64"/>
        <v>138019150.10000002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314210876.43000001</v>
      </c>
      <c r="D412" s="26">
        <v>492342210</v>
      </c>
      <c r="E412" s="26">
        <v>454588946.64999998</v>
      </c>
      <c r="F412" s="27">
        <f t="shared" si="62"/>
        <v>144.67638797706402</v>
      </c>
      <c r="G412" s="27">
        <f t="shared" si="63"/>
        <v>92.331906023251591</v>
      </c>
      <c r="H412" s="28">
        <f t="shared" si="64"/>
        <v>140378070.21999997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6539410.7699999996</v>
      </c>
      <c r="D413" s="26">
        <v>23893471</v>
      </c>
      <c r="E413" s="26">
        <v>4180490.65</v>
      </c>
      <c r="F413" s="27">
        <f t="shared" si="62"/>
        <v>63.927635027582163</v>
      </c>
      <c r="G413" s="27">
        <f t="shared" si="63"/>
        <v>17.496372335354707</v>
      </c>
      <c r="H413" s="28">
        <f t="shared" si="64"/>
        <v>-2358920.1199999996</v>
      </c>
      <c r="J413" s="39"/>
    </row>
    <row r="414" spans="1:10" ht="12.75" customHeight="1" x14ac:dyDescent="0.25">
      <c r="A414" s="22" t="s">
        <v>295</v>
      </c>
      <c r="B414" s="17" t="s">
        <v>115</v>
      </c>
      <c r="C414" s="18">
        <v>1050435610.67</v>
      </c>
      <c r="D414" s="18">
        <v>1724820026</v>
      </c>
      <c r="E414" s="18">
        <v>1576002681.8199999</v>
      </c>
      <c r="F414" s="19">
        <f t="shared" si="62"/>
        <v>150.0332496167735</v>
      </c>
      <c r="G414" s="19">
        <f t="shared" si="63"/>
        <v>91.372007401542078</v>
      </c>
      <c r="H414" s="20">
        <f t="shared" si="64"/>
        <v>525567071.14999998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973669907.03999996</v>
      </c>
      <c r="D415" s="26">
        <v>1567657820</v>
      </c>
      <c r="E415" s="26">
        <v>1438914506.6199999</v>
      </c>
      <c r="F415" s="27">
        <f t="shared" si="62"/>
        <v>147.78257972400158</v>
      </c>
      <c r="G415" s="27">
        <f t="shared" si="63"/>
        <v>91.787537322398578</v>
      </c>
      <c r="H415" s="28">
        <f t="shared" si="64"/>
        <v>465244599.57999992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76765703.629999995</v>
      </c>
      <c r="D416" s="26">
        <v>157162206</v>
      </c>
      <c r="E416" s="26">
        <v>137088175.19999999</v>
      </c>
      <c r="F416" s="27">
        <f t="shared" si="62"/>
        <v>178.57997610592605</v>
      </c>
      <c r="G416" s="27">
        <f t="shared" si="63"/>
        <v>87.2271894681855</v>
      </c>
      <c r="H416" s="28">
        <f t="shared" si="64"/>
        <v>60322471.569999993</v>
      </c>
      <c r="J416" s="39"/>
    </row>
    <row r="417" spans="1:10" ht="12.75" customHeight="1" x14ac:dyDescent="0.25">
      <c r="A417" s="22" t="s">
        <v>296</v>
      </c>
      <c r="B417" s="17" t="s">
        <v>116</v>
      </c>
      <c r="C417" s="18">
        <v>783665728.12</v>
      </c>
      <c r="D417" s="18">
        <v>1106357236</v>
      </c>
      <c r="E417" s="18">
        <v>1086992911.55</v>
      </c>
      <c r="F417" s="19">
        <f t="shared" si="62"/>
        <v>138.70619481569986</v>
      </c>
      <c r="G417" s="19">
        <f t="shared" si="63"/>
        <v>98.249722257883803</v>
      </c>
      <c r="H417" s="20">
        <f t="shared" si="64"/>
        <v>303327183.42999995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761292358.96000004</v>
      </c>
      <c r="D418" s="26">
        <v>997320255</v>
      </c>
      <c r="E418" s="26">
        <v>1063743124.67</v>
      </c>
      <c r="F418" s="27">
        <f t="shared" si="62"/>
        <v>139.72859600524262</v>
      </c>
      <c r="G418" s="27">
        <f t="shared" si="63"/>
        <v>106.66013442893527</v>
      </c>
      <c r="H418" s="28">
        <f t="shared" si="64"/>
        <v>302450765.70999992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22373369.16</v>
      </c>
      <c r="D419" s="26">
        <v>109036981</v>
      </c>
      <c r="E419" s="26">
        <v>23249786.879999999</v>
      </c>
      <c r="F419" s="27">
        <f t="shared" ref="F419:F477" si="71">IF(C419=0,"x",E419/C419*100)</f>
        <v>103.91723621834701</v>
      </c>
      <c r="G419" s="27">
        <f t="shared" ref="G419:G477" si="72">IF(D419=0,"x",E419/D419*100)</f>
        <v>21.322845393160691</v>
      </c>
      <c r="H419" s="28">
        <f t="shared" si="64"/>
        <v>876417.71999999881</v>
      </c>
      <c r="J419" s="39"/>
    </row>
    <row r="420" spans="1:10" ht="12.75" customHeight="1" x14ac:dyDescent="0.25">
      <c r="A420" s="22" t="s">
        <v>297</v>
      </c>
      <c r="B420" s="17" t="s">
        <v>117</v>
      </c>
      <c r="C420" s="18">
        <v>1021688240.28</v>
      </c>
      <c r="D420" s="18">
        <v>1628017473</v>
      </c>
      <c r="E420" s="18">
        <v>1409401070.5699999</v>
      </c>
      <c r="F420" s="19">
        <f t="shared" si="71"/>
        <v>137.94825221671778</v>
      </c>
      <c r="G420" s="19">
        <f t="shared" si="72"/>
        <v>86.571618176360928</v>
      </c>
      <c r="H420" s="20">
        <f t="shared" ref="H420:H478" si="73">+E420-C420</f>
        <v>387712830.28999996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1009286471.11</v>
      </c>
      <c r="D421" s="26">
        <v>1566059448</v>
      </c>
      <c r="E421" s="26">
        <v>1385971845.29</v>
      </c>
      <c r="F421" s="27">
        <f t="shared" si="71"/>
        <v>137.32194822404847</v>
      </c>
      <c r="G421" s="27">
        <f t="shared" si="72"/>
        <v>88.500589620656598</v>
      </c>
      <c r="H421" s="28">
        <f t="shared" si="73"/>
        <v>376685374.17999995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12401769.17</v>
      </c>
      <c r="D422" s="26">
        <v>61958025</v>
      </c>
      <c r="E422" s="26">
        <v>23429225.280000001</v>
      </c>
      <c r="F422" s="27">
        <f t="shared" si="71"/>
        <v>188.91841122696854</v>
      </c>
      <c r="G422" s="27">
        <f t="shared" si="72"/>
        <v>37.814674176589719</v>
      </c>
      <c r="H422" s="28">
        <f t="shared" si="73"/>
        <v>11027456.110000001</v>
      </c>
      <c r="J422" s="39"/>
    </row>
    <row r="423" spans="1:10" ht="12.75" customHeight="1" x14ac:dyDescent="0.25">
      <c r="A423" s="22" t="s">
        <v>298</v>
      </c>
      <c r="B423" s="17" t="s">
        <v>118</v>
      </c>
      <c r="C423" s="18">
        <v>48139082.219999999</v>
      </c>
      <c r="D423" s="18">
        <v>62316000</v>
      </c>
      <c r="E423" s="18">
        <v>52443935.07</v>
      </c>
      <c r="F423" s="19">
        <f t="shared" si="71"/>
        <v>108.94253203732973</v>
      </c>
      <c r="G423" s="19">
        <f t="shared" si="72"/>
        <v>84.158057433083002</v>
      </c>
      <c r="H423" s="20">
        <f t="shared" si="73"/>
        <v>4304852.8500000015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47406226.659999996</v>
      </c>
      <c r="D424" s="26">
        <v>60416000</v>
      </c>
      <c r="E424" s="26">
        <v>52120818.439999998</v>
      </c>
      <c r="F424" s="27">
        <f t="shared" si="71"/>
        <v>109.94508973222719</v>
      </c>
      <c r="G424" s="27">
        <f t="shared" si="72"/>
        <v>86.269892809851683</v>
      </c>
      <c r="H424" s="28">
        <f t="shared" si="73"/>
        <v>4714591.7800000012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>
        <v>732855.56</v>
      </c>
      <c r="D425" s="26">
        <v>1900000</v>
      </c>
      <c r="E425" s="26">
        <v>323116.63</v>
      </c>
      <c r="F425" s="27">
        <f t="shared" si="71"/>
        <v>44.090083726730541</v>
      </c>
      <c r="G425" s="27">
        <f t="shared" si="72"/>
        <v>17.006138421052633</v>
      </c>
      <c r="H425" s="28">
        <f t="shared" si="73"/>
        <v>-409738.93000000005</v>
      </c>
      <c r="J425" s="39"/>
    </row>
    <row r="426" spans="1:10" ht="12.75" customHeight="1" x14ac:dyDescent="0.25">
      <c r="A426" s="22" t="s">
        <v>299</v>
      </c>
      <c r="B426" s="17" t="s">
        <v>119</v>
      </c>
      <c r="C426" s="18">
        <v>210121175.97</v>
      </c>
      <c r="D426" s="18">
        <v>402489422</v>
      </c>
      <c r="E426" s="18">
        <v>367229682.37</v>
      </c>
      <c r="F426" s="19">
        <f t="shared" si="71"/>
        <v>174.7704298125721</v>
      </c>
      <c r="G426" s="19">
        <f t="shared" si="72"/>
        <v>91.239586010784663</v>
      </c>
      <c r="H426" s="20">
        <f t="shared" si="73"/>
        <v>157108506.40000001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202291087.80000001</v>
      </c>
      <c r="D427" s="26">
        <v>372142094</v>
      </c>
      <c r="E427" s="26">
        <v>361656571.50999999</v>
      </c>
      <c r="F427" s="27">
        <f t="shared" si="71"/>
        <v>178.78027917253604</v>
      </c>
      <c r="G427" s="27">
        <f t="shared" si="72"/>
        <v>97.182387410868927</v>
      </c>
      <c r="H427" s="28">
        <f t="shared" si="73"/>
        <v>159365483.70999998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7830088.1699999999</v>
      </c>
      <c r="D428" s="26">
        <v>30347328</v>
      </c>
      <c r="E428" s="26">
        <v>5573110.8600000003</v>
      </c>
      <c r="F428" s="27">
        <f t="shared" si="71"/>
        <v>71.175582432809321</v>
      </c>
      <c r="G428" s="27">
        <f t="shared" si="72"/>
        <v>18.364420287677387</v>
      </c>
      <c r="H428" s="28">
        <f t="shared" si="73"/>
        <v>-2256977.3099999996</v>
      </c>
      <c r="J428" s="39"/>
    </row>
    <row r="429" spans="1:10" ht="12.75" customHeight="1" x14ac:dyDescent="0.25">
      <c r="A429" s="22" t="s">
        <v>300</v>
      </c>
      <c r="B429" s="17" t="s">
        <v>120</v>
      </c>
      <c r="C429" s="18">
        <v>522443957.57999998</v>
      </c>
      <c r="D429" s="18">
        <v>741896413</v>
      </c>
      <c r="E429" s="18">
        <v>670178990.62</v>
      </c>
      <c r="F429" s="19">
        <f t="shared" si="71"/>
        <v>128.27768048544766</v>
      </c>
      <c r="G429" s="19">
        <f t="shared" si="72"/>
        <v>90.333229663424731</v>
      </c>
      <c r="H429" s="20">
        <f t="shared" si="73"/>
        <v>147735033.04000002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>
        <v>498502635.81</v>
      </c>
      <c r="D430" s="26">
        <v>717912864</v>
      </c>
      <c r="E430" s="26">
        <v>653261935.58000004</v>
      </c>
      <c r="F430" s="27">
        <f t="shared" si="71"/>
        <v>131.04483078981858</v>
      </c>
      <c r="G430" s="27">
        <f t="shared" si="72"/>
        <v>90.994599531232254</v>
      </c>
      <c r="H430" s="28">
        <f t="shared" si="73"/>
        <v>154759299.77000004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>
        <v>23941321.77</v>
      </c>
      <c r="D431" s="26">
        <v>23983549</v>
      </c>
      <c r="E431" s="26">
        <v>16917055.039999999</v>
      </c>
      <c r="F431" s="27">
        <f t="shared" si="71"/>
        <v>70.660489017770715</v>
      </c>
      <c r="G431" s="27">
        <f t="shared" si="72"/>
        <v>70.536078876399813</v>
      </c>
      <c r="H431" s="28">
        <f t="shared" si="73"/>
        <v>-7024266.7300000004</v>
      </c>
      <c r="J431" s="39"/>
    </row>
    <row r="432" spans="1:10" ht="12.75" customHeight="1" x14ac:dyDescent="0.25">
      <c r="A432" s="22" t="s">
        <v>369</v>
      </c>
      <c r="B432" s="17" t="s">
        <v>370</v>
      </c>
      <c r="C432" s="18">
        <v>155957974.49000001</v>
      </c>
      <c r="D432" s="18">
        <v>199602501</v>
      </c>
      <c r="E432" s="18">
        <v>160021869.47999999</v>
      </c>
      <c r="F432" s="27">
        <f t="shared" ref="F432:F434" si="74">IF(C432=0,"x",E432/C432*100)</f>
        <v>102.60576286867624</v>
      </c>
      <c r="G432" s="27">
        <f t="shared" ref="G432:G434" si="75">IF(D432=0,"x",E432/D432*100)</f>
        <v>80.170272756251677</v>
      </c>
      <c r="H432" s="28">
        <f t="shared" ref="H432:H434" si="76">+E432-C432</f>
        <v>4063894.9899999797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>
        <v>154876206.50999999</v>
      </c>
      <c r="D433" s="26">
        <v>188423427</v>
      </c>
      <c r="E433" s="26">
        <v>148734608.80000001</v>
      </c>
      <c r="F433" s="27">
        <f t="shared" si="74"/>
        <v>96.034511789515307</v>
      </c>
      <c r="G433" s="27">
        <f t="shared" si="75"/>
        <v>78.936367503813642</v>
      </c>
      <c r="H433" s="28">
        <f t="shared" si="76"/>
        <v>-6141597.7099999785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>
        <v>1081767.98</v>
      </c>
      <c r="D434" s="26">
        <v>11179074</v>
      </c>
      <c r="E434" s="26">
        <v>11287260.68</v>
      </c>
      <c r="F434" s="27">
        <f t="shared" si="74"/>
        <v>1043.4086503466297</v>
      </c>
      <c r="G434" s="27">
        <f t="shared" si="75"/>
        <v>100.96776065709913</v>
      </c>
      <c r="H434" s="28">
        <f t="shared" si="76"/>
        <v>10205492.699999999</v>
      </c>
      <c r="J434" s="39"/>
    </row>
    <row r="435" spans="1:10" ht="12.75" customHeight="1" x14ac:dyDescent="0.25">
      <c r="A435" s="22" t="s">
        <v>301</v>
      </c>
      <c r="B435" s="17" t="s">
        <v>121</v>
      </c>
      <c r="C435" s="18">
        <v>2087059074.1199999</v>
      </c>
      <c r="D435" s="18">
        <v>3097953434</v>
      </c>
      <c r="E435" s="18">
        <v>2860782998.9299998</v>
      </c>
      <c r="F435" s="19">
        <f t="shared" si="71"/>
        <v>137.07244966873961</v>
      </c>
      <c r="G435" s="19">
        <f t="shared" si="72"/>
        <v>92.344286635587949</v>
      </c>
      <c r="H435" s="20">
        <f t="shared" si="73"/>
        <v>773723924.80999994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2042260121.1500001</v>
      </c>
      <c r="D436" s="26">
        <v>3007913434</v>
      </c>
      <c r="E436" s="26">
        <v>2818934987.9299998</v>
      </c>
      <c r="F436" s="27">
        <f t="shared" si="71"/>
        <v>138.03016367683136</v>
      </c>
      <c r="G436" s="27">
        <f t="shared" si="72"/>
        <v>93.717291065165668</v>
      </c>
      <c r="H436" s="28">
        <f t="shared" si="73"/>
        <v>776674866.77999973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>
        <v>44798952.969999999</v>
      </c>
      <c r="D437" s="26">
        <v>90040000</v>
      </c>
      <c r="E437" s="26">
        <v>41848011</v>
      </c>
      <c r="F437" s="27">
        <f t="shared" si="71"/>
        <v>93.412922011869071</v>
      </c>
      <c r="G437" s="27">
        <f t="shared" si="72"/>
        <v>46.4771334962239</v>
      </c>
      <c r="H437" s="28">
        <f t="shared" si="73"/>
        <v>-2950941.9699999988</v>
      </c>
      <c r="J437" s="39"/>
    </row>
    <row r="438" spans="1:10" ht="12.75" customHeight="1" x14ac:dyDescent="0.25">
      <c r="A438" s="21">
        <v>38655</v>
      </c>
      <c r="B438" s="17" t="s">
        <v>412</v>
      </c>
      <c r="C438" s="18">
        <v>14701604.33</v>
      </c>
      <c r="D438" s="18">
        <v>19866310</v>
      </c>
      <c r="E438" s="18">
        <v>14660900.08</v>
      </c>
      <c r="F438" s="19">
        <f t="shared" si="71"/>
        <v>99.723130557139683</v>
      </c>
      <c r="G438" s="19">
        <f t="shared" si="72"/>
        <v>73.797801806173368</v>
      </c>
      <c r="H438" s="20">
        <f t="shared" si="73"/>
        <v>-40704.25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14059540.449999999</v>
      </c>
      <c r="D439" s="26">
        <v>19216310</v>
      </c>
      <c r="E439" s="26">
        <v>14488289.310000001</v>
      </c>
      <c r="F439" s="27">
        <f t="shared" si="71"/>
        <v>103.04952257525602</v>
      </c>
      <c r="G439" s="27">
        <f t="shared" si="72"/>
        <v>75.395793000841465</v>
      </c>
      <c r="H439" s="28">
        <f t="shared" si="73"/>
        <v>428748.86000000127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>
        <v>642063.88</v>
      </c>
      <c r="D440" s="26">
        <v>650000</v>
      </c>
      <c r="E440" s="26">
        <v>172610.77</v>
      </c>
      <c r="F440" s="27">
        <f t="shared" si="71"/>
        <v>26.883737798799707</v>
      </c>
      <c r="G440" s="27">
        <f t="shared" si="72"/>
        <v>26.555503076923078</v>
      </c>
      <c r="H440" s="28">
        <f t="shared" si="73"/>
        <v>-469453.11</v>
      </c>
      <c r="J440" s="39"/>
    </row>
    <row r="441" spans="1:10" ht="12.75" customHeight="1" x14ac:dyDescent="0.25">
      <c r="A441" s="22" t="s">
        <v>302</v>
      </c>
      <c r="B441" s="17" t="s">
        <v>122</v>
      </c>
      <c r="C441" s="18">
        <v>8648750.6199999992</v>
      </c>
      <c r="D441" s="18">
        <v>14806777</v>
      </c>
      <c r="E441" s="18">
        <v>8144853.29</v>
      </c>
      <c r="F441" s="19">
        <f t="shared" si="71"/>
        <v>94.173755815842924</v>
      </c>
      <c r="G441" s="19">
        <f t="shared" si="72"/>
        <v>55.007604220688947</v>
      </c>
      <c r="H441" s="20">
        <f t="shared" si="73"/>
        <v>-503897.32999999914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7029956.9900000002</v>
      </c>
      <c r="D442" s="26">
        <v>10998727</v>
      </c>
      <c r="E442" s="26">
        <v>6806754.75</v>
      </c>
      <c r="F442" s="27">
        <f t="shared" si="71"/>
        <v>96.824984273481306</v>
      </c>
      <c r="G442" s="27">
        <f t="shared" si="72"/>
        <v>61.886750621230981</v>
      </c>
      <c r="H442" s="28">
        <f t="shared" si="73"/>
        <v>-223202.24000000022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>
        <v>1618793.63</v>
      </c>
      <c r="D443" s="26">
        <v>3808050</v>
      </c>
      <c r="E443" s="26">
        <v>1338098.54</v>
      </c>
      <c r="F443" s="27">
        <f t="shared" si="71"/>
        <v>82.660230136932284</v>
      </c>
      <c r="G443" s="27">
        <f t="shared" si="72"/>
        <v>35.138680952193383</v>
      </c>
      <c r="H443" s="28">
        <f t="shared" si="73"/>
        <v>-280695.08999999985</v>
      </c>
      <c r="J443" s="39"/>
    </row>
    <row r="444" spans="1:10" ht="12.75" customHeight="1" x14ac:dyDescent="0.25">
      <c r="A444" s="22" t="s">
        <v>303</v>
      </c>
      <c r="B444" s="17" t="s">
        <v>123</v>
      </c>
      <c r="C444" s="18">
        <v>194695164.59</v>
      </c>
      <c r="D444" s="18">
        <v>211445767</v>
      </c>
      <c r="E444" s="18">
        <v>182379404.72999999</v>
      </c>
      <c r="F444" s="19">
        <f t="shared" si="71"/>
        <v>93.674337066390308</v>
      </c>
      <c r="G444" s="19">
        <f t="shared" si="72"/>
        <v>86.253514230909147</v>
      </c>
      <c r="H444" s="20">
        <f t="shared" si="73"/>
        <v>-12315759.860000014</v>
      </c>
      <c r="J444" s="39"/>
    </row>
    <row r="445" spans="1:10" ht="12.75" customHeight="1" x14ac:dyDescent="0.25">
      <c r="A445" s="24" t="s">
        <v>169</v>
      </c>
      <c r="B445" s="25" t="s">
        <v>4</v>
      </c>
      <c r="C445" s="26">
        <v>152024028.33000001</v>
      </c>
      <c r="D445" s="26">
        <v>200690617</v>
      </c>
      <c r="E445" s="26">
        <v>176934149.06999999</v>
      </c>
      <c r="F445" s="27">
        <f>IF(C445=0,"x",E445/C445*100)</f>
        <v>116.38564706753287</v>
      </c>
      <c r="G445" s="27">
        <f t="shared" si="72"/>
        <v>88.162641440282172</v>
      </c>
      <c r="H445" s="28">
        <f t="shared" si="73"/>
        <v>24910120.73999998</v>
      </c>
      <c r="J445" s="39"/>
    </row>
    <row r="446" spans="1:10" ht="12.75" customHeight="1" x14ac:dyDescent="0.25">
      <c r="A446" s="24" t="s">
        <v>170</v>
      </c>
      <c r="B446" s="25" t="s">
        <v>332</v>
      </c>
      <c r="C446" s="26">
        <v>42671136.259999998</v>
      </c>
      <c r="D446" s="26">
        <v>10755150</v>
      </c>
      <c r="E446" s="26">
        <v>5445255.6600000001</v>
      </c>
      <c r="F446" s="27">
        <f t="shared" ref="F446:F447" si="77">IF(C446=0,"x",E446/C446*100)</f>
        <v>12.76098116258599</v>
      </c>
      <c r="G446" s="27">
        <f t="shared" si="72"/>
        <v>50.629286062955892</v>
      </c>
      <c r="H446" s="28">
        <f t="shared" si="73"/>
        <v>-37225880.599999994</v>
      </c>
      <c r="J446" s="39"/>
    </row>
    <row r="447" spans="1:10" ht="12.75" customHeight="1" x14ac:dyDescent="0.25">
      <c r="A447" s="16" t="s">
        <v>304</v>
      </c>
      <c r="B447" s="29" t="s">
        <v>413</v>
      </c>
      <c r="C447" s="30">
        <v>37044358.07</v>
      </c>
      <c r="D447" s="30">
        <v>0</v>
      </c>
      <c r="E447" s="30"/>
      <c r="F447" s="19">
        <f t="shared" si="77"/>
        <v>0</v>
      </c>
      <c r="G447" s="19" t="str">
        <f t="shared" si="72"/>
        <v>x</v>
      </c>
      <c r="H447" s="31">
        <f t="shared" si="73"/>
        <v>-37044358.07</v>
      </c>
      <c r="J447" s="39"/>
    </row>
    <row r="448" spans="1:10" ht="12.75" customHeight="1" x14ac:dyDescent="0.25">
      <c r="A448" s="22" t="s">
        <v>305</v>
      </c>
      <c r="B448" s="29" t="s">
        <v>124</v>
      </c>
      <c r="C448" s="18">
        <v>36847481.020000003</v>
      </c>
      <c r="D448" s="18">
        <v>0</v>
      </c>
      <c r="E448" s="18"/>
      <c r="F448" s="19">
        <f t="shared" si="71"/>
        <v>0</v>
      </c>
      <c r="G448" s="19" t="str">
        <f t="shared" si="72"/>
        <v>x</v>
      </c>
      <c r="H448" s="20">
        <f t="shared" si="73"/>
        <v>-36847481.020000003</v>
      </c>
      <c r="J448" s="39"/>
    </row>
    <row r="449" spans="1:10" ht="12.75" customHeight="1" x14ac:dyDescent="0.25">
      <c r="A449" s="24" t="s">
        <v>169</v>
      </c>
      <c r="B449" s="25" t="s">
        <v>4</v>
      </c>
      <c r="C449" s="26">
        <v>36758576.32</v>
      </c>
      <c r="D449" s="26">
        <v>0</v>
      </c>
      <c r="E449" s="26"/>
      <c r="F449" s="27">
        <f t="shared" si="71"/>
        <v>0</v>
      </c>
      <c r="G449" s="27" t="str">
        <f t="shared" si="72"/>
        <v>x</v>
      </c>
      <c r="H449" s="28">
        <f t="shared" si="73"/>
        <v>-36758576.32</v>
      </c>
      <c r="J449" s="39"/>
    </row>
    <row r="450" spans="1:10" ht="12.75" customHeight="1" x14ac:dyDescent="0.25">
      <c r="A450" s="24" t="s">
        <v>170</v>
      </c>
      <c r="B450" s="25" t="s">
        <v>332</v>
      </c>
      <c r="C450" s="26">
        <v>88904.7</v>
      </c>
      <c r="D450" s="26">
        <v>0</v>
      </c>
      <c r="E450" s="26"/>
      <c r="F450" s="27">
        <f t="shared" ref="F450" si="78">IF(C450=0,"x",E450/C450*100)</f>
        <v>0</v>
      </c>
      <c r="G450" s="27" t="str">
        <f t="shared" ref="G450" si="79">IF(D450=0,"x",E450/D450*100)</f>
        <v>x</v>
      </c>
      <c r="H450" s="28">
        <f t="shared" ref="H450" si="80">+E450-C450</f>
        <v>-88904.7</v>
      </c>
      <c r="J450" s="39"/>
    </row>
    <row r="451" spans="1:10" ht="12.75" customHeight="1" x14ac:dyDescent="0.25">
      <c r="A451" s="22" t="s">
        <v>447</v>
      </c>
      <c r="B451" s="29" t="s">
        <v>448</v>
      </c>
      <c r="C451" s="18">
        <v>196877.05</v>
      </c>
      <c r="D451" s="18">
        <v>0</v>
      </c>
      <c r="E451" s="18"/>
      <c r="F451" s="27">
        <f t="shared" ref="F451:F453" si="81">IF(C451=0,"x",E451/C451*100)</f>
        <v>0</v>
      </c>
      <c r="G451" s="27" t="str">
        <f t="shared" ref="G451:G453" si="82">IF(D451=0,"x",E451/D451*100)</f>
        <v>x</v>
      </c>
      <c r="H451" s="28">
        <f t="shared" ref="H451:H453" si="83">+E451-C451</f>
        <v>-196877.05</v>
      </c>
      <c r="J451" s="39"/>
    </row>
    <row r="452" spans="1:10" ht="12.75" customHeight="1" x14ac:dyDescent="0.25">
      <c r="A452" s="24" t="s">
        <v>170</v>
      </c>
      <c r="B452" s="25" t="s">
        <v>332</v>
      </c>
      <c r="C452" s="26">
        <v>196877.05</v>
      </c>
      <c r="D452" s="26">
        <v>0</v>
      </c>
      <c r="E452" s="26"/>
      <c r="F452" s="27">
        <f t="shared" si="81"/>
        <v>0</v>
      </c>
      <c r="G452" s="27" t="str">
        <f t="shared" si="82"/>
        <v>x</v>
      </c>
      <c r="H452" s="28">
        <f t="shared" si="83"/>
        <v>-196877.05</v>
      </c>
      <c r="J452" s="39"/>
    </row>
    <row r="453" spans="1:10" ht="12.75" customHeight="1" x14ac:dyDescent="0.25">
      <c r="A453" s="16" t="s">
        <v>306</v>
      </c>
      <c r="B453" s="17" t="s">
        <v>126</v>
      </c>
      <c r="C453" s="30">
        <v>60667528.200000003</v>
      </c>
      <c r="D453" s="30">
        <v>105580886</v>
      </c>
      <c r="E453" s="30">
        <v>60445200.280000001</v>
      </c>
      <c r="F453" s="27">
        <f t="shared" si="81"/>
        <v>99.633530610861442</v>
      </c>
      <c r="G453" s="27">
        <f t="shared" si="82"/>
        <v>57.25013548380339</v>
      </c>
      <c r="H453" s="28">
        <f t="shared" si="83"/>
        <v>-222327.92000000179</v>
      </c>
      <c r="J453" s="39"/>
    </row>
    <row r="454" spans="1:10" ht="12.75" customHeight="1" x14ac:dyDescent="0.25">
      <c r="A454" s="22" t="s">
        <v>307</v>
      </c>
      <c r="B454" s="17" t="s">
        <v>127</v>
      </c>
      <c r="C454" s="18">
        <v>60667528.200000003</v>
      </c>
      <c r="D454" s="18">
        <v>105580886</v>
      </c>
      <c r="E454" s="18">
        <v>60445200.280000001</v>
      </c>
      <c r="F454" s="19">
        <f t="shared" si="71"/>
        <v>99.633530610861442</v>
      </c>
      <c r="G454" s="19">
        <f t="shared" si="72"/>
        <v>57.25013548380339</v>
      </c>
      <c r="H454" s="20">
        <f t="shared" si="73"/>
        <v>-222327.92000000179</v>
      </c>
      <c r="J454" s="39"/>
    </row>
    <row r="455" spans="1:10" ht="12.75" customHeight="1" x14ac:dyDescent="0.25">
      <c r="A455" s="24" t="s">
        <v>169</v>
      </c>
      <c r="B455" s="25" t="s">
        <v>4</v>
      </c>
      <c r="C455" s="26">
        <v>58883113.810000002</v>
      </c>
      <c r="D455" s="26">
        <v>77073266</v>
      </c>
      <c r="E455" s="26">
        <v>58093345.020000003</v>
      </c>
      <c r="F455" s="27">
        <f t="shared" si="71"/>
        <v>98.658751654084782</v>
      </c>
      <c r="G455" s="27">
        <f t="shared" si="72"/>
        <v>75.374183598240151</v>
      </c>
      <c r="H455" s="28">
        <f t="shared" si="73"/>
        <v>-789768.78999999911</v>
      </c>
      <c r="J455" s="39"/>
    </row>
    <row r="456" spans="1:10" ht="12.75" customHeight="1" x14ac:dyDescent="0.25">
      <c r="A456" s="24" t="s">
        <v>170</v>
      </c>
      <c r="B456" s="25" t="s">
        <v>332</v>
      </c>
      <c r="C456" s="26">
        <v>1784414.39</v>
      </c>
      <c r="D456" s="26">
        <v>28507620</v>
      </c>
      <c r="E456" s="26">
        <v>2351855.2599999998</v>
      </c>
      <c r="F456" s="27">
        <f t="shared" si="71"/>
        <v>131.79983714433058</v>
      </c>
      <c r="G456" s="27">
        <f t="shared" si="72"/>
        <v>8.2499179517616685</v>
      </c>
      <c r="H456" s="28">
        <f t="shared" si="73"/>
        <v>567440.86999999988</v>
      </c>
      <c r="J456" s="39"/>
    </row>
    <row r="457" spans="1:10" ht="12.75" customHeight="1" x14ac:dyDescent="0.25">
      <c r="A457" s="16" t="s">
        <v>371</v>
      </c>
      <c r="B457" s="17" t="s">
        <v>372</v>
      </c>
      <c r="C457" s="30">
        <v>2529628579.29</v>
      </c>
      <c r="D457" s="30">
        <v>3363635997</v>
      </c>
      <c r="E457" s="30">
        <v>2716773456.1199999</v>
      </c>
      <c r="F457" s="19">
        <f t="shared" si="71"/>
        <v>107.39811679715157</v>
      </c>
      <c r="G457" s="19">
        <f t="shared" si="72"/>
        <v>80.768949391166828</v>
      </c>
      <c r="H457" s="31">
        <f t="shared" si="73"/>
        <v>187144876.82999992</v>
      </c>
      <c r="J457" s="39"/>
    </row>
    <row r="458" spans="1:10" ht="12.75" customHeight="1" x14ac:dyDescent="0.25">
      <c r="A458" s="22" t="s">
        <v>373</v>
      </c>
      <c r="B458" s="17" t="s">
        <v>414</v>
      </c>
      <c r="C458" s="18">
        <v>599534765.37</v>
      </c>
      <c r="D458" s="18">
        <v>951897382</v>
      </c>
      <c r="E458" s="18">
        <v>739641348.61000001</v>
      </c>
      <c r="F458" s="19">
        <f t="shared" si="71"/>
        <v>123.36921748875295</v>
      </c>
      <c r="G458" s="19">
        <f t="shared" si="72"/>
        <v>77.701794604788603</v>
      </c>
      <c r="H458" s="20">
        <f t="shared" si="73"/>
        <v>140106583.24000001</v>
      </c>
      <c r="J458" s="39"/>
    </row>
    <row r="459" spans="1:10" ht="12.75" customHeight="1" x14ac:dyDescent="0.25">
      <c r="A459" s="24" t="s">
        <v>169</v>
      </c>
      <c r="B459" s="25" t="s">
        <v>4</v>
      </c>
      <c r="C459" s="26">
        <v>531109004.97000003</v>
      </c>
      <c r="D459" s="26">
        <v>716755875</v>
      </c>
      <c r="E459" s="26">
        <v>605583883.27999997</v>
      </c>
      <c r="F459" s="27">
        <f t="shared" si="71"/>
        <v>114.0225222342458</v>
      </c>
      <c r="G459" s="27">
        <f t="shared" si="72"/>
        <v>84.489559751428615</v>
      </c>
      <c r="H459" s="28">
        <f t="shared" si="73"/>
        <v>74474878.309999943</v>
      </c>
      <c r="J459" s="39"/>
    </row>
    <row r="460" spans="1:10" ht="12.75" customHeight="1" x14ac:dyDescent="0.25">
      <c r="A460" s="24" t="s">
        <v>170</v>
      </c>
      <c r="B460" s="25" t="s">
        <v>332</v>
      </c>
      <c r="C460" s="26">
        <v>68425760.400000006</v>
      </c>
      <c r="D460" s="26">
        <v>235141507</v>
      </c>
      <c r="E460" s="26">
        <v>134057465.33</v>
      </c>
      <c r="F460" s="27">
        <f t="shared" si="71"/>
        <v>195.91666142448886</v>
      </c>
      <c r="G460" s="27">
        <f t="shared" si="72"/>
        <v>57.011400088543276</v>
      </c>
      <c r="H460" s="28">
        <f t="shared" si="73"/>
        <v>65631704.929999992</v>
      </c>
      <c r="J460" s="39"/>
    </row>
    <row r="461" spans="1:10" ht="12.75" customHeight="1" x14ac:dyDescent="0.25">
      <c r="A461" s="22" t="s">
        <v>374</v>
      </c>
      <c r="B461" s="17" t="s">
        <v>128</v>
      </c>
      <c r="C461" s="18">
        <v>5065115.83</v>
      </c>
      <c r="D461" s="18">
        <v>11936300</v>
      </c>
      <c r="E461" s="18">
        <v>5802001.0300000003</v>
      </c>
      <c r="F461" s="19">
        <f t="shared" si="71"/>
        <v>114.54823985733017</v>
      </c>
      <c r="G461" s="19">
        <f t="shared" si="72"/>
        <v>48.608036242386667</v>
      </c>
      <c r="H461" s="20">
        <f t="shared" si="73"/>
        <v>736885.20000000019</v>
      </c>
      <c r="J461" s="39"/>
    </row>
    <row r="462" spans="1:10" ht="12.75" customHeight="1" x14ac:dyDescent="0.25">
      <c r="A462" s="24" t="s">
        <v>169</v>
      </c>
      <c r="B462" s="25" t="s">
        <v>4</v>
      </c>
      <c r="C462" s="26">
        <v>4883795.58</v>
      </c>
      <c r="D462" s="26">
        <v>11536800</v>
      </c>
      <c r="E462" s="26">
        <v>5646607.1500000004</v>
      </c>
      <c r="F462" s="27">
        <f t="shared" si="71"/>
        <v>115.61923625804175</v>
      </c>
      <c r="G462" s="27">
        <f t="shared" si="72"/>
        <v>48.944309947299082</v>
      </c>
      <c r="H462" s="28">
        <f t="shared" si="73"/>
        <v>762811.5700000003</v>
      </c>
      <c r="J462" s="39"/>
    </row>
    <row r="463" spans="1:10" ht="12.75" customHeight="1" x14ac:dyDescent="0.25">
      <c r="A463" s="24" t="s">
        <v>170</v>
      </c>
      <c r="B463" s="25" t="s">
        <v>332</v>
      </c>
      <c r="C463" s="26">
        <v>181320.25</v>
      </c>
      <c r="D463" s="26">
        <v>399500</v>
      </c>
      <c r="E463" s="26">
        <v>155393.88</v>
      </c>
      <c r="F463" s="27">
        <f t="shared" si="71"/>
        <v>85.701337826304567</v>
      </c>
      <c r="G463" s="27">
        <f t="shared" ref="G463" si="84">IF(D463=0,"x",E463/D463*100)</f>
        <v>38.897091364205252</v>
      </c>
      <c r="H463" s="28">
        <f t="shared" ref="H463" si="85">+E463-C463</f>
        <v>-25926.369999999995</v>
      </c>
      <c r="J463" s="39"/>
    </row>
    <row r="464" spans="1:10" ht="12.75" customHeight="1" x14ac:dyDescent="0.25">
      <c r="A464" s="22" t="s">
        <v>375</v>
      </c>
      <c r="B464" s="17" t="s">
        <v>129</v>
      </c>
      <c r="C464" s="18">
        <v>451534680.82999998</v>
      </c>
      <c r="D464" s="18">
        <v>560216000</v>
      </c>
      <c r="E464" s="18">
        <v>482043646.77999997</v>
      </c>
      <c r="F464" s="19">
        <f t="shared" si="71"/>
        <v>106.75672705669454</v>
      </c>
      <c r="G464" s="19">
        <f t="shared" si="72"/>
        <v>86.04603345495309</v>
      </c>
      <c r="H464" s="20">
        <f t="shared" si="73"/>
        <v>30508965.949999988</v>
      </c>
      <c r="J464" s="39"/>
    </row>
    <row r="465" spans="1:10" ht="12.75" customHeight="1" x14ac:dyDescent="0.25">
      <c r="A465" s="24" t="s">
        <v>169</v>
      </c>
      <c r="B465" s="25" t="s">
        <v>4</v>
      </c>
      <c r="C465" s="26">
        <v>448982551.75</v>
      </c>
      <c r="D465" s="26">
        <v>554696000</v>
      </c>
      <c r="E465" s="26">
        <v>479793973.43000001</v>
      </c>
      <c r="F465" s="27">
        <f t="shared" si="71"/>
        <v>106.86249867837986</v>
      </c>
      <c r="G465" s="27">
        <f t="shared" si="72"/>
        <v>86.496742978135771</v>
      </c>
      <c r="H465" s="28">
        <f t="shared" si="73"/>
        <v>30811421.680000007</v>
      </c>
      <c r="J465" s="39"/>
    </row>
    <row r="466" spans="1:10" ht="12.75" customHeight="1" x14ac:dyDescent="0.25">
      <c r="A466" s="24" t="s">
        <v>170</v>
      </c>
      <c r="B466" s="25" t="s">
        <v>332</v>
      </c>
      <c r="C466" s="26">
        <v>2552129.08</v>
      </c>
      <c r="D466" s="26">
        <v>5520000</v>
      </c>
      <c r="E466" s="26">
        <v>2249673.35</v>
      </c>
      <c r="F466" s="27">
        <f t="shared" si="71"/>
        <v>88.148885870615928</v>
      </c>
      <c r="G466" s="27">
        <f t="shared" si="72"/>
        <v>40.754951992753625</v>
      </c>
      <c r="H466" s="28">
        <f t="shared" si="73"/>
        <v>-302455.73</v>
      </c>
      <c r="J466" s="39"/>
    </row>
    <row r="467" spans="1:10" ht="12.75" customHeight="1" x14ac:dyDescent="0.25">
      <c r="A467" s="22" t="s">
        <v>376</v>
      </c>
      <c r="B467" s="17" t="s">
        <v>130</v>
      </c>
      <c r="C467" s="18">
        <v>27617950.379999999</v>
      </c>
      <c r="D467" s="18">
        <v>34032700</v>
      </c>
      <c r="E467" s="18">
        <v>27316816.219999999</v>
      </c>
      <c r="F467" s="19">
        <f t="shared" si="71"/>
        <v>98.909643344793352</v>
      </c>
      <c r="G467" s="19">
        <f t="shared" si="72"/>
        <v>80.266379746537879</v>
      </c>
      <c r="H467" s="20">
        <f t="shared" si="73"/>
        <v>-301134.16000000015</v>
      </c>
      <c r="J467" s="39"/>
    </row>
    <row r="468" spans="1:10" ht="12.75" customHeight="1" x14ac:dyDescent="0.25">
      <c r="A468" s="24" t="s">
        <v>169</v>
      </c>
      <c r="B468" s="25" t="s">
        <v>4</v>
      </c>
      <c r="C468" s="26">
        <v>27617950.379999999</v>
      </c>
      <c r="D468" s="26">
        <v>33954700</v>
      </c>
      <c r="E468" s="26">
        <v>27313059.52</v>
      </c>
      <c r="F468" s="27">
        <f t="shared" si="71"/>
        <v>98.896040959575373</v>
      </c>
      <c r="G468" s="27">
        <f t="shared" si="72"/>
        <v>80.439702073645179</v>
      </c>
      <c r="H468" s="28">
        <f t="shared" si="73"/>
        <v>-304890.8599999994</v>
      </c>
      <c r="J468" s="39"/>
    </row>
    <row r="469" spans="1:10" ht="12.75" customHeight="1" x14ac:dyDescent="0.25">
      <c r="A469" s="24" t="s">
        <v>170</v>
      </c>
      <c r="B469" s="25" t="s">
        <v>332</v>
      </c>
      <c r="C469" s="26"/>
      <c r="D469" s="26">
        <v>78000</v>
      </c>
      <c r="E469" s="26">
        <v>3756.7</v>
      </c>
      <c r="F469" s="27" t="str">
        <f t="shared" si="71"/>
        <v>x</v>
      </c>
      <c r="G469" s="27">
        <f t="shared" si="72"/>
        <v>4.8162820512820508</v>
      </c>
      <c r="H469" s="28">
        <f t="shared" si="73"/>
        <v>3756.7</v>
      </c>
      <c r="J469" s="39"/>
    </row>
    <row r="470" spans="1:10" ht="12.75" customHeight="1" x14ac:dyDescent="0.25">
      <c r="A470" s="22" t="s">
        <v>377</v>
      </c>
      <c r="B470" s="17" t="s">
        <v>131</v>
      </c>
      <c r="C470" s="18">
        <v>18575529.629999999</v>
      </c>
      <c r="D470" s="18">
        <v>23724600</v>
      </c>
      <c r="E470" s="18">
        <v>18437795.84</v>
      </c>
      <c r="F470" s="19">
        <f t="shared" si="71"/>
        <v>99.258520253562224</v>
      </c>
      <c r="G470" s="19">
        <f t="shared" si="72"/>
        <v>77.71593974187131</v>
      </c>
      <c r="H470" s="20">
        <f t="shared" si="73"/>
        <v>-137733.78999999911</v>
      </c>
      <c r="J470" s="39"/>
    </row>
    <row r="471" spans="1:10" ht="12.75" customHeight="1" x14ac:dyDescent="0.25">
      <c r="A471" s="24" t="s">
        <v>169</v>
      </c>
      <c r="B471" s="25" t="s">
        <v>4</v>
      </c>
      <c r="C471" s="26">
        <v>18575529.629999999</v>
      </c>
      <c r="D471" s="26">
        <v>23698600</v>
      </c>
      <c r="E471" s="26">
        <v>18431502.239999998</v>
      </c>
      <c r="F471" s="27">
        <f t="shared" si="71"/>
        <v>99.224639120020612</v>
      </c>
      <c r="G471" s="27">
        <f t="shared" si="72"/>
        <v>77.774645928451463</v>
      </c>
      <c r="H471" s="28">
        <f t="shared" si="73"/>
        <v>-144027.3900000006</v>
      </c>
      <c r="J471" s="39"/>
    </row>
    <row r="472" spans="1:10" ht="12.75" customHeight="1" x14ac:dyDescent="0.25">
      <c r="A472" s="24" t="s">
        <v>170</v>
      </c>
      <c r="B472" s="25" t="s">
        <v>332</v>
      </c>
      <c r="C472" s="26"/>
      <c r="D472" s="26">
        <v>26000</v>
      </c>
      <c r="E472" s="26">
        <v>6293.6</v>
      </c>
      <c r="F472" s="27" t="str">
        <f t="shared" si="71"/>
        <v>x</v>
      </c>
      <c r="G472" s="27">
        <f t="shared" si="72"/>
        <v>24.206153846153846</v>
      </c>
      <c r="H472" s="28">
        <f t="shared" si="73"/>
        <v>6293.6</v>
      </c>
      <c r="J472" s="39"/>
    </row>
    <row r="473" spans="1:10" ht="12.75" customHeight="1" x14ac:dyDescent="0.25">
      <c r="A473" s="22" t="s">
        <v>378</v>
      </c>
      <c r="B473" s="17" t="s">
        <v>132</v>
      </c>
      <c r="C473" s="18">
        <v>15084466.130000001</v>
      </c>
      <c r="D473" s="18">
        <v>18937000</v>
      </c>
      <c r="E473" s="18">
        <v>14880545.83</v>
      </c>
      <c r="F473" s="19">
        <f t="shared" si="71"/>
        <v>98.648143737785702</v>
      </c>
      <c r="G473" s="19">
        <f t="shared" si="72"/>
        <v>78.579214395099541</v>
      </c>
      <c r="H473" s="20">
        <f t="shared" si="73"/>
        <v>-203920.30000000075</v>
      </c>
      <c r="J473" s="39"/>
    </row>
    <row r="474" spans="1:10" ht="12.75" customHeight="1" x14ac:dyDescent="0.25">
      <c r="A474" s="24" t="s">
        <v>169</v>
      </c>
      <c r="B474" s="25" t="s">
        <v>4</v>
      </c>
      <c r="C474" s="26">
        <v>15063374.01</v>
      </c>
      <c r="D474" s="26">
        <v>18881600</v>
      </c>
      <c r="E474" s="26">
        <v>14858649.039999999</v>
      </c>
      <c r="F474" s="27">
        <f t="shared" si="71"/>
        <v>98.640908936709053</v>
      </c>
      <c r="G474" s="27">
        <f t="shared" si="72"/>
        <v>78.693802643843739</v>
      </c>
      <c r="H474" s="28">
        <f t="shared" si="73"/>
        <v>-204724.97000000067</v>
      </c>
      <c r="J474" s="39"/>
    </row>
    <row r="475" spans="1:10" ht="12.75" customHeight="1" x14ac:dyDescent="0.25">
      <c r="A475" s="24" t="s">
        <v>170</v>
      </c>
      <c r="B475" s="25" t="s">
        <v>332</v>
      </c>
      <c r="C475" s="26">
        <v>21092.12</v>
      </c>
      <c r="D475" s="26">
        <v>55400</v>
      </c>
      <c r="E475" s="26">
        <v>21896.79</v>
      </c>
      <c r="F475" s="27">
        <f t="shared" si="71"/>
        <v>103.81502665450415</v>
      </c>
      <c r="G475" s="27">
        <f t="shared" si="72"/>
        <v>39.524891696750899</v>
      </c>
      <c r="H475" s="28">
        <f t="shared" si="73"/>
        <v>804.67000000000189</v>
      </c>
      <c r="J475" s="39"/>
    </row>
    <row r="476" spans="1:10" ht="12.75" customHeight="1" x14ac:dyDescent="0.25">
      <c r="A476" s="22" t="s">
        <v>379</v>
      </c>
      <c r="B476" s="17" t="s">
        <v>133</v>
      </c>
      <c r="C476" s="18">
        <v>20795659.84</v>
      </c>
      <c r="D476" s="18">
        <v>26091200</v>
      </c>
      <c r="E476" s="18">
        <v>21155390.57</v>
      </c>
      <c r="F476" s="19">
        <f t="shared" si="71"/>
        <v>101.72983561362197</v>
      </c>
      <c r="G476" s="19">
        <f t="shared" si="72"/>
        <v>81.082474435825105</v>
      </c>
      <c r="H476" s="20">
        <f t="shared" si="73"/>
        <v>359730.73000000045</v>
      </c>
      <c r="J476" s="39"/>
    </row>
    <row r="477" spans="1:10" ht="12.75" customHeight="1" x14ac:dyDescent="0.25">
      <c r="A477" s="24" t="s">
        <v>169</v>
      </c>
      <c r="B477" s="25" t="s">
        <v>4</v>
      </c>
      <c r="C477" s="26">
        <v>20772422.140000001</v>
      </c>
      <c r="D477" s="26">
        <v>25976600</v>
      </c>
      <c r="E477" s="26">
        <v>21125487.84</v>
      </c>
      <c r="F477" s="27">
        <f t="shared" si="71"/>
        <v>101.69968479179002</v>
      </c>
      <c r="G477" s="27">
        <f t="shared" si="72"/>
        <v>81.325068869675007</v>
      </c>
      <c r="H477" s="28">
        <f t="shared" si="73"/>
        <v>353065.69999999925</v>
      </c>
      <c r="J477" s="39"/>
    </row>
    <row r="478" spans="1:10" ht="12.75" customHeight="1" x14ac:dyDescent="0.25">
      <c r="A478" s="24" t="s">
        <v>170</v>
      </c>
      <c r="B478" s="25" t="s">
        <v>332</v>
      </c>
      <c r="C478" s="26">
        <v>23237.7</v>
      </c>
      <c r="D478" s="26">
        <v>114600</v>
      </c>
      <c r="E478" s="26">
        <v>29902.73</v>
      </c>
      <c r="F478" s="27">
        <f t="shared" ref="F478:F552" si="86">IF(C478=0,"x",E478/C478*100)</f>
        <v>128.68196938595472</v>
      </c>
      <c r="G478" s="27">
        <f t="shared" ref="G478:G552" si="87">IF(D478=0,"x",E478/D478*100)</f>
        <v>26.093132635253053</v>
      </c>
      <c r="H478" s="28">
        <f t="shared" si="73"/>
        <v>6665.0299999999988</v>
      </c>
      <c r="J478" s="39"/>
    </row>
    <row r="479" spans="1:10" ht="12.75" customHeight="1" x14ac:dyDescent="0.25">
      <c r="A479" s="22" t="s">
        <v>380</v>
      </c>
      <c r="B479" s="17" t="s">
        <v>134</v>
      </c>
      <c r="C479" s="18">
        <v>65995962.509999998</v>
      </c>
      <c r="D479" s="18">
        <v>68983282</v>
      </c>
      <c r="E479" s="18">
        <v>46104295.07</v>
      </c>
      <c r="F479" s="19">
        <f t="shared" si="86"/>
        <v>69.859266107398739</v>
      </c>
      <c r="G479" s="19">
        <f t="shared" si="87"/>
        <v>66.83401214514555</v>
      </c>
      <c r="H479" s="20">
        <f t="shared" ref="H479:H552" si="88">+E479-C479</f>
        <v>-19891667.439999998</v>
      </c>
      <c r="J479" s="39"/>
    </row>
    <row r="480" spans="1:10" ht="12.75" customHeight="1" x14ac:dyDescent="0.25">
      <c r="A480" s="24" t="s">
        <v>169</v>
      </c>
      <c r="B480" s="25" t="s">
        <v>4</v>
      </c>
      <c r="C480" s="26">
        <v>65994417.509999998</v>
      </c>
      <c r="D480" s="26">
        <v>68840482</v>
      </c>
      <c r="E480" s="26">
        <v>46076728.140000001</v>
      </c>
      <c r="F480" s="27">
        <f t="shared" si="86"/>
        <v>69.819129978710833</v>
      </c>
      <c r="G480" s="27">
        <f t="shared" si="87"/>
        <v>66.932605352763218</v>
      </c>
      <c r="H480" s="28">
        <f t="shared" si="88"/>
        <v>-19917689.369999997</v>
      </c>
      <c r="J480" s="39"/>
    </row>
    <row r="481" spans="1:10" ht="12.75" customHeight="1" x14ac:dyDescent="0.25">
      <c r="A481" s="24" t="s">
        <v>170</v>
      </c>
      <c r="B481" s="25" t="s">
        <v>332</v>
      </c>
      <c r="C481" s="26">
        <v>1545</v>
      </c>
      <c r="D481" s="26">
        <v>142800</v>
      </c>
      <c r="E481" s="26">
        <v>27566.93</v>
      </c>
      <c r="F481" s="27">
        <f t="shared" ref="F481" si="89">IF(C481=0,"x",E481/C481*100)</f>
        <v>1784.2673139158578</v>
      </c>
      <c r="G481" s="27">
        <f t="shared" ref="G481" si="90">IF(D481=0,"x",E481/D481*100)</f>
        <v>19.304572829131654</v>
      </c>
      <c r="H481" s="28">
        <f t="shared" ref="H481" si="91">+E481-C481</f>
        <v>26021.93</v>
      </c>
      <c r="J481" s="39"/>
    </row>
    <row r="482" spans="1:10" ht="12.75" customHeight="1" x14ac:dyDescent="0.25">
      <c r="A482" s="22" t="s">
        <v>381</v>
      </c>
      <c r="B482" s="17" t="s">
        <v>135</v>
      </c>
      <c r="C482" s="18">
        <v>1042144.69</v>
      </c>
      <c r="D482" s="18">
        <v>1613700</v>
      </c>
      <c r="E482" s="18">
        <v>1135025.02</v>
      </c>
      <c r="F482" s="19">
        <f t="shared" si="86"/>
        <v>108.91242174826992</v>
      </c>
      <c r="G482" s="19">
        <f t="shared" si="87"/>
        <v>70.336804858399944</v>
      </c>
      <c r="H482" s="20">
        <f t="shared" si="88"/>
        <v>92880.330000000075</v>
      </c>
      <c r="J482" s="39"/>
    </row>
    <row r="483" spans="1:10" ht="12.75" customHeight="1" x14ac:dyDescent="0.25">
      <c r="A483" s="24" t="s">
        <v>169</v>
      </c>
      <c r="B483" s="25" t="s">
        <v>4</v>
      </c>
      <c r="C483" s="26">
        <v>1042144.69</v>
      </c>
      <c r="D483" s="26">
        <v>1611700</v>
      </c>
      <c r="E483" s="26">
        <v>1135025.02</v>
      </c>
      <c r="F483" s="27">
        <f t="shared" si="86"/>
        <v>108.91242174826992</v>
      </c>
      <c r="G483" s="27">
        <f t="shared" si="87"/>
        <v>70.424087609356576</v>
      </c>
      <c r="H483" s="28">
        <f t="shared" si="88"/>
        <v>92880.330000000075</v>
      </c>
      <c r="J483" s="39"/>
    </row>
    <row r="484" spans="1:10" ht="12.75" customHeight="1" x14ac:dyDescent="0.25">
      <c r="A484" s="24" t="s">
        <v>170</v>
      </c>
      <c r="B484" s="25" t="s">
        <v>332</v>
      </c>
      <c r="C484" s="26"/>
      <c r="D484" s="26">
        <v>2000</v>
      </c>
      <c r="E484" s="26"/>
      <c r="F484" s="27" t="str">
        <f t="shared" si="86"/>
        <v>x</v>
      </c>
      <c r="G484" s="27">
        <f t="shared" si="87"/>
        <v>0</v>
      </c>
      <c r="H484" s="28">
        <f t="shared" si="88"/>
        <v>0</v>
      </c>
      <c r="J484" s="39"/>
    </row>
    <row r="485" spans="1:10" ht="12.75" customHeight="1" x14ac:dyDescent="0.25">
      <c r="A485" s="22" t="s">
        <v>382</v>
      </c>
      <c r="B485" s="17" t="s">
        <v>136</v>
      </c>
      <c r="C485" s="18">
        <v>1512575.02</v>
      </c>
      <c r="D485" s="18">
        <v>2249000</v>
      </c>
      <c r="E485" s="18">
        <v>1622984.68</v>
      </c>
      <c r="F485" s="19">
        <f t="shared" si="86"/>
        <v>107.29945017867608</v>
      </c>
      <c r="G485" s="19">
        <f t="shared" si="87"/>
        <v>72.164725655847036</v>
      </c>
      <c r="H485" s="20">
        <f t="shared" si="88"/>
        <v>110409.65999999992</v>
      </c>
      <c r="J485" s="39"/>
    </row>
    <row r="486" spans="1:10" ht="12.75" customHeight="1" x14ac:dyDescent="0.25">
      <c r="A486" s="24" t="s">
        <v>169</v>
      </c>
      <c r="B486" s="25" t="s">
        <v>4</v>
      </c>
      <c r="C486" s="26">
        <v>1512575.02</v>
      </c>
      <c r="D486" s="26">
        <v>2249000</v>
      </c>
      <c r="E486" s="26">
        <v>1622984.68</v>
      </c>
      <c r="F486" s="27">
        <f t="shared" si="86"/>
        <v>107.29945017867608</v>
      </c>
      <c r="G486" s="27">
        <f t="shared" si="87"/>
        <v>72.164725655847036</v>
      </c>
      <c r="H486" s="28">
        <f t="shared" si="88"/>
        <v>110409.65999999992</v>
      </c>
      <c r="J486" s="39"/>
    </row>
    <row r="487" spans="1:10" ht="12.75" customHeight="1" x14ac:dyDescent="0.25">
      <c r="A487" s="22" t="s">
        <v>383</v>
      </c>
      <c r="B487" s="17" t="s">
        <v>137</v>
      </c>
      <c r="C487" s="18">
        <v>13377555.57</v>
      </c>
      <c r="D487" s="18">
        <v>16010800</v>
      </c>
      <c r="E487" s="18">
        <v>12889076.210000001</v>
      </c>
      <c r="F487" s="19">
        <f t="shared" si="86"/>
        <v>96.34851556067953</v>
      </c>
      <c r="G487" s="19">
        <f t="shared" si="87"/>
        <v>80.502387201139243</v>
      </c>
      <c r="H487" s="20">
        <f t="shared" si="88"/>
        <v>-488479.3599999994</v>
      </c>
      <c r="J487" s="39"/>
    </row>
    <row r="488" spans="1:10" ht="12.75" customHeight="1" x14ac:dyDescent="0.25">
      <c r="A488" s="24" t="s">
        <v>169</v>
      </c>
      <c r="B488" s="25" t="s">
        <v>4</v>
      </c>
      <c r="C488" s="26">
        <v>13377555.57</v>
      </c>
      <c r="D488" s="26">
        <v>15984800</v>
      </c>
      <c r="E488" s="26">
        <v>12889076.210000001</v>
      </c>
      <c r="F488" s="27">
        <f t="shared" si="86"/>
        <v>96.34851556067953</v>
      </c>
      <c r="G488" s="27">
        <f t="shared" si="87"/>
        <v>80.633327974075371</v>
      </c>
      <c r="H488" s="28">
        <f t="shared" si="88"/>
        <v>-488479.3599999994</v>
      </c>
      <c r="J488" s="39"/>
    </row>
    <row r="489" spans="1:10" ht="12.75" customHeight="1" x14ac:dyDescent="0.25">
      <c r="A489" s="24" t="s">
        <v>170</v>
      </c>
      <c r="B489" s="25" t="s">
        <v>332</v>
      </c>
      <c r="C489" s="26"/>
      <c r="D489" s="26">
        <v>26000</v>
      </c>
      <c r="E489" s="26"/>
      <c r="F489" s="27" t="str">
        <f t="shared" si="86"/>
        <v>x</v>
      </c>
      <c r="G489" s="27">
        <f t="shared" si="87"/>
        <v>0</v>
      </c>
      <c r="H489" s="28">
        <f t="shared" si="88"/>
        <v>0</v>
      </c>
      <c r="J489" s="39"/>
    </row>
    <row r="490" spans="1:10" ht="12.75" customHeight="1" x14ac:dyDescent="0.25">
      <c r="A490" s="22" t="s">
        <v>384</v>
      </c>
      <c r="B490" s="17" t="s">
        <v>351</v>
      </c>
      <c r="C490" s="18"/>
      <c r="D490" s="18">
        <v>8755500</v>
      </c>
      <c r="E490" s="18">
        <v>5820561.4100000001</v>
      </c>
      <c r="F490" s="19" t="str">
        <f t="shared" si="86"/>
        <v>x</v>
      </c>
      <c r="G490" s="19">
        <f t="shared" si="87"/>
        <v>66.478915081948486</v>
      </c>
      <c r="H490" s="31">
        <f t="shared" si="88"/>
        <v>5820561.4100000001</v>
      </c>
      <c r="J490" s="39"/>
    </row>
    <row r="491" spans="1:10" ht="12.75" customHeight="1" x14ac:dyDescent="0.25">
      <c r="A491" s="24" t="s">
        <v>169</v>
      </c>
      <c r="B491" s="25" t="s">
        <v>4</v>
      </c>
      <c r="C491" s="26"/>
      <c r="D491" s="26">
        <v>8608500</v>
      </c>
      <c r="E491" s="26">
        <v>5802475.3499999996</v>
      </c>
      <c r="F491" s="27" t="str">
        <f t="shared" si="86"/>
        <v>x</v>
      </c>
      <c r="G491" s="27">
        <f t="shared" si="87"/>
        <v>67.404023349015503</v>
      </c>
      <c r="H491" s="28">
        <f t="shared" si="88"/>
        <v>5802475.3499999996</v>
      </c>
      <c r="J491" s="39"/>
    </row>
    <row r="492" spans="1:10" ht="12.75" customHeight="1" x14ac:dyDescent="0.25">
      <c r="A492" s="24" t="s">
        <v>170</v>
      </c>
      <c r="B492" s="25" t="s">
        <v>332</v>
      </c>
      <c r="C492" s="26"/>
      <c r="D492" s="26">
        <v>147000</v>
      </c>
      <c r="E492" s="26">
        <v>18086.060000000001</v>
      </c>
      <c r="F492" s="27" t="str">
        <f t="shared" si="86"/>
        <v>x</v>
      </c>
      <c r="G492" s="27">
        <f t="shared" si="87"/>
        <v>12.30344217687075</v>
      </c>
      <c r="H492" s="28">
        <f t="shared" si="88"/>
        <v>18086.060000000001</v>
      </c>
      <c r="J492" s="39"/>
    </row>
    <row r="493" spans="1:10" ht="12.75" customHeight="1" x14ac:dyDescent="0.25">
      <c r="A493" s="22" t="s">
        <v>385</v>
      </c>
      <c r="B493" s="17" t="s">
        <v>138</v>
      </c>
      <c r="C493" s="18">
        <v>218262304.55000001</v>
      </c>
      <c r="D493" s="18">
        <v>269030040</v>
      </c>
      <c r="E493" s="18">
        <v>225646806.81999999</v>
      </c>
      <c r="F493" s="19">
        <f t="shared" si="86"/>
        <v>103.38331544937405</v>
      </c>
      <c r="G493" s="19">
        <f t="shared" si="87"/>
        <v>83.874204836010136</v>
      </c>
      <c r="H493" s="20">
        <f t="shared" si="88"/>
        <v>7384502.2699999809</v>
      </c>
      <c r="J493" s="39"/>
    </row>
    <row r="494" spans="1:10" ht="12.75" customHeight="1" x14ac:dyDescent="0.25">
      <c r="A494" s="24" t="s">
        <v>169</v>
      </c>
      <c r="B494" s="25" t="s">
        <v>4</v>
      </c>
      <c r="C494" s="26">
        <v>217882874.34999999</v>
      </c>
      <c r="D494" s="26">
        <v>268513900</v>
      </c>
      <c r="E494" s="26">
        <v>225338924.59999999</v>
      </c>
      <c r="F494" s="27">
        <f t="shared" si="86"/>
        <v>103.42204511127517</v>
      </c>
      <c r="G494" s="27">
        <f t="shared" si="87"/>
        <v>83.920767081331732</v>
      </c>
      <c r="H494" s="28">
        <f t="shared" si="88"/>
        <v>7456050.25</v>
      </c>
      <c r="J494" s="39"/>
    </row>
    <row r="495" spans="1:10" ht="12.75" customHeight="1" x14ac:dyDescent="0.25">
      <c r="A495" s="24" t="s">
        <v>170</v>
      </c>
      <c r="B495" s="25" t="s">
        <v>332</v>
      </c>
      <c r="C495" s="26">
        <v>379430.2</v>
      </c>
      <c r="D495" s="26">
        <v>516140</v>
      </c>
      <c r="E495" s="26">
        <v>307882.21999999997</v>
      </c>
      <c r="F495" s="27">
        <f t="shared" si="86"/>
        <v>81.143309098748588</v>
      </c>
      <c r="G495" s="27">
        <f t="shared" si="87"/>
        <v>59.650912543108461</v>
      </c>
      <c r="H495" s="28">
        <f t="shared" si="88"/>
        <v>-71547.98000000004</v>
      </c>
      <c r="J495" s="39"/>
    </row>
    <row r="496" spans="1:10" ht="12.75" customHeight="1" x14ac:dyDescent="0.25">
      <c r="A496" s="22" t="s">
        <v>386</v>
      </c>
      <c r="B496" s="17" t="s">
        <v>139</v>
      </c>
      <c r="C496" s="18">
        <v>75818919.480000004</v>
      </c>
      <c r="D496" s="18">
        <v>96008200</v>
      </c>
      <c r="E496" s="18">
        <v>77415232.859999999</v>
      </c>
      <c r="F496" s="19">
        <f t="shared" si="86"/>
        <v>102.10542881769911</v>
      </c>
      <c r="G496" s="19">
        <f t="shared" si="87"/>
        <v>80.633980076701789</v>
      </c>
      <c r="H496" s="20">
        <f t="shared" si="88"/>
        <v>1596313.3799999952</v>
      </c>
      <c r="J496" s="39"/>
    </row>
    <row r="497" spans="1:10" ht="12.75" customHeight="1" x14ac:dyDescent="0.25">
      <c r="A497" s="24" t="s">
        <v>169</v>
      </c>
      <c r="B497" s="25" t="s">
        <v>4</v>
      </c>
      <c r="C497" s="26">
        <v>75767606.599999994</v>
      </c>
      <c r="D497" s="26">
        <v>95733000</v>
      </c>
      <c r="E497" s="26">
        <v>77308274.989999995</v>
      </c>
      <c r="F497" s="27">
        <f t="shared" si="86"/>
        <v>102.03341303643607</v>
      </c>
      <c r="G497" s="27">
        <f t="shared" si="87"/>
        <v>80.754050317027563</v>
      </c>
      <c r="H497" s="28">
        <f t="shared" si="88"/>
        <v>1540668.3900000006</v>
      </c>
      <c r="J497" s="39"/>
    </row>
    <row r="498" spans="1:10" ht="12.75" customHeight="1" x14ac:dyDescent="0.25">
      <c r="A498" s="24" t="s">
        <v>170</v>
      </c>
      <c r="B498" s="25" t="s">
        <v>332</v>
      </c>
      <c r="C498" s="26">
        <v>51312.88</v>
      </c>
      <c r="D498" s="26">
        <v>275200</v>
      </c>
      <c r="E498" s="26">
        <v>106957.87</v>
      </c>
      <c r="F498" s="27">
        <f t="shared" si="86"/>
        <v>208.44253918314467</v>
      </c>
      <c r="G498" s="27">
        <f t="shared" si="87"/>
        <v>38.8655050872093</v>
      </c>
      <c r="H498" s="28">
        <f t="shared" si="88"/>
        <v>55644.99</v>
      </c>
      <c r="J498" s="39"/>
    </row>
    <row r="499" spans="1:10" ht="12.75" customHeight="1" x14ac:dyDescent="0.25">
      <c r="A499" s="22" t="s">
        <v>387</v>
      </c>
      <c r="B499" s="17" t="s">
        <v>140</v>
      </c>
      <c r="C499" s="18">
        <v>92803387.939999998</v>
      </c>
      <c r="D499" s="18">
        <v>104767000</v>
      </c>
      <c r="E499" s="18">
        <v>86848749.5</v>
      </c>
      <c r="F499" s="19">
        <f t="shared" si="86"/>
        <v>93.58359799983829</v>
      </c>
      <c r="G499" s="19">
        <f t="shared" si="87"/>
        <v>82.897047257247038</v>
      </c>
      <c r="H499" s="20">
        <f t="shared" si="88"/>
        <v>-5954638.4399999976</v>
      </c>
      <c r="J499" s="39"/>
    </row>
    <row r="500" spans="1:10" ht="12.75" customHeight="1" x14ac:dyDescent="0.25">
      <c r="A500" s="24" t="s">
        <v>169</v>
      </c>
      <c r="B500" s="25" t="s">
        <v>4</v>
      </c>
      <c r="C500" s="26">
        <v>92774151.540000007</v>
      </c>
      <c r="D500" s="26">
        <v>104397200</v>
      </c>
      <c r="E500" s="26">
        <v>86727267.079999998</v>
      </c>
      <c r="F500" s="27">
        <f t="shared" si="86"/>
        <v>93.482145231591943</v>
      </c>
      <c r="G500" s="27">
        <f t="shared" si="87"/>
        <v>83.074322951190254</v>
      </c>
      <c r="H500" s="28">
        <f t="shared" si="88"/>
        <v>-6046884.4600000083</v>
      </c>
      <c r="J500" s="39"/>
    </row>
    <row r="501" spans="1:10" ht="12.75" customHeight="1" x14ac:dyDescent="0.25">
      <c r="A501" s="24" t="s">
        <v>170</v>
      </c>
      <c r="B501" s="25" t="s">
        <v>332</v>
      </c>
      <c r="C501" s="26">
        <v>29236.400000000001</v>
      </c>
      <c r="D501" s="26">
        <v>369800</v>
      </c>
      <c r="E501" s="26">
        <v>121482.42</v>
      </c>
      <c r="F501" s="27">
        <f t="shared" si="86"/>
        <v>415.51771079886714</v>
      </c>
      <c r="G501" s="27">
        <f t="shared" si="87"/>
        <v>32.850843699296917</v>
      </c>
      <c r="H501" s="28">
        <f t="shared" si="88"/>
        <v>92246.01999999999</v>
      </c>
      <c r="J501" s="39"/>
    </row>
    <row r="502" spans="1:10" ht="12.75" customHeight="1" x14ac:dyDescent="0.25">
      <c r="A502" s="22" t="s">
        <v>388</v>
      </c>
      <c r="B502" s="17" t="s">
        <v>141</v>
      </c>
      <c r="C502" s="18">
        <v>722686692.61000001</v>
      </c>
      <c r="D502" s="18">
        <v>905324900</v>
      </c>
      <c r="E502" s="18">
        <v>746250359.84000003</v>
      </c>
      <c r="F502" s="19">
        <f t="shared" si="86"/>
        <v>103.26056470541877</v>
      </c>
      <c r="G502" s="19">
        <f t="shared" si="87"/>
        <v>82.429010826941806</v>
      </c>
      <c r="H502" s="20">
        <f t="shared" si="88"/>
        <v>23563667.230000019</v>
      </c>
      <c r="J502" s="39"/>
    </row>
    <row r="503" spans="1:10" ht="12.75" customHeight="1" x14ac:dyDescent="0.25">
      <c r="A503" s="24" t="s">
        <v>169</v>
      </c>
      <c r="B503" s="25" t="s">
        <v>4</v>
      </c>
      <c r="C503" s="26">
        <v>722016309.26999998</v>
      </c>
      <c r="D503" s="26">
        <v>903910900</v>
      </c>
      <c r="E503" s="26">
        <v>745409608.25</v>
      </c>
      <c r="F503" s="27">
        <f t="shared" si="86"/>
        <v>103.23999592248158</v>
      </c>
      <c r="G503" s="27">
        <f t="shared" si="87"/>
        <v>82.464942977233719</v>
      </c>
      <c r="H503" s="28">
        <f t="shared" si="88"/>
        <v>23393298.980000019</v>
      </c>
      <c r="J503" s="39"/>
    </row>
    <row r="504" spans="1:10" ht="12.75" customHeight="1" x14ac:dyDescent="0.25">
      <c r="A504" s="24" t="s">
        <v>170</v>
      </c>
      <c r="B504" s="25" t="s">
        <v>332</v>
      </c>
      <c r="C504" s="26">
        <v>670383.34</v>
      </c>
      <c r="D504" s="26">
        <v>1414000</v>
      </c>
      <c r="E504" s="26">
        <v>840751.59</v>
      </c>
      <c r="F504" s="27">
        <f t="shared" si="86"/>
        <v>125.41355666744343</v>
      </c>
      <c r="G504" s="27">
        <f t="shared" si="87"/>
        <v>59.459094059405935</v>
      </c>
      <c r="H504" s="28">
        <f t="shared" si="88"/>
        <v>170368.25</v>
      </c>
      <c r="J504" s="39"/>
    </row>
    <row r="505" spans="1:10" ht="12.75" customHeight="1" x14ac:dyDescent="0.25">
      <c r="A505" s="22" t="s">
        <v>389</v>
      </c>
      <c r="B505" s="17" t="s">
        <v>142</v>
      </c>
      <c r="C505" s="18">
        <v>173400528.13999999</v>
      </c>
      <c r="D505" s="18">
        <v>219021885</v>
      </c>
      <c r="E505" s="18">
        <v>179683123.69</v>
      </c>
      <c r="F505" s="19">
        <f t="shared" si="86"/>
        <v>103.62316978926822</v>
      </c>
      <c r="G505" s="19">
        <f t="shared" si="87"/>
        <v>82.038890173007132</v>
      </c>
      <c r="H505" s="20">
        <f t="shared" si="88"/>
        <v>6282595.5500000119</v>
      </c>
      <c r="J505" s="39"/>
    </row>
    <row r="506" spans="1:10" ht="12.75" customHeight="1" x14ac:dyDescent="0.25">
      <c r="A506" s="24" t="s">
        <v>169</v>
      </c>
      <c r="B506" s="25" t="s">
        <v>4</v>
      </c>
      <c r="C506" s="26">
        <v>173332126.41</v>
      </c>
      <c r="D506" s="26">
        <v>218520871</v>
      </c>
      <c r="E506" s="26">
        <v>179533953.18000001</v>
      </c>
      <c r="F506" s="27">
        <f t="shared" si="86"/>
        <v>103.57800189638833</v>
      </c>
      <c r="G506" s="27">
        <f t="shared" si="87"/>
        <v>82.15872120517038</v>
      </c>
      <c r="H506" s="28">
        <f t="shared" si="88"/>
        <v>6201826.7700000107</v>
      </c>
      <c r="J506" s="39"/>
    </row>
    <row r="507" spans="1:10" ht="12.75" customHeight="1" x14ac:dyDescent="0.25">
      <c r="A507" s="24" t="s">
        <v>170</v>
      </c>
      <c r="B507" s="25" t="s">
        <v>332</v>
      </c>
      <c r="C507" s="26">
        <v>68401.73</v>
      </c>
      <c r="D507" s="26">
        <v>501014</v>
      </c>
      <c r="E507" s="26">
        <v>149170.51</v>
      </c>
      <c r="F507" s="27">
        <f t="shared" si="86"/>
        <v>218.08002516895408</v>
      </c>
      <c r="G507" s="27">
        <f t="shared" si="87"/>
        <v>29.773720894026916</v>
      </c>
      <c r="H507" s="28">
        <f t="shared" si="88"/>
        <v>80768.780000000013</v>
      </c>
      <c r="J507" s="39"/>
    </row>
    <row r="508" spans="1:10" ht="12.75" customHeight="1" x14ac:dyDescent="0.25">
      <c r="A508" s="22" t="s">
        <v>390</v>
      </c>
      <c r="B508" s="17" t="s">
        <v>143</v>
      </c>
      <c r="C508" s="18">
        <v>21740019.84</v>
      </c>
      <c r="D508" s="18">
        <v>28520500</v>
      </c>
      <c r="E508" s="18">
        <v>20299217.640000001</v>
      </c>
      <c r="F508" s="19">
        <f t="shared" si="86"/>
        <v>93.372581025206642</v>
      </c>
      <c r="G508" s="19">
        <f t="shared" si="87"/>
        <v>71.174129626058445</v>
      </c>
      <c r="H508" s="20">
        <f t="shared" si="88"/>
        <v>-1440802.1999999993</v>
      </c>
      <c r="J508" s="39"/>
    </row>
    <row r="509" spans="1:10" ht="12.75" customHeight="1" x14ac:dyDescent="0.25">
      <c r="A509" s="24" t="s">
        <v>169</v>
      </c>
      <c r="B509" s="25" t="s">
        <v>4</v>
      </c>
      <c r="C509" s="26">
        <v>21697119.84</v>
      </c>
      <c r="D509" s="26">
        <v>28410000</v>
      </c>
      <c r="E509" s="26">
        <v>20264006.41</v>
      </c>
      <c r="F509" s="27">
        <f t="shared" si="86"/>
        <v>93.394913976748356</v>
      </c>
      <c r="G509" s="27">
        <f t="shared" si="87"/>
        <v>71.327020098556844</v>
      </c>
      <c r="H509" s="28">
        <f t="shared" si="88"/>
        <v>-1433113.4299999997</v>
      </c>
      <c r="J509" s="39"/>
    </row>
    <row r="510" spans="1:10" ht="12.75" customHeight="1" x14ac:dyDescent="0.25">
      <c r="A510" s="24" t="s">
        <v>170</v>
      </c>
      <c r="B510" s="25" t="s">
        <v>332</v>
      </c>
      <c r="C510" s="26">
        <v>42900</v>
      </c>
      <c r="D510" s="26">
        <v>110500</v>
      </c>
      <c r="E510" s="26">
        <v>35211.230000000003</v>
      </c>
      <c r="F510" s="27">
        <f t="shared" ref="F510" si="92">IF(C510=0,"x",E510/C510*100)</f>
        <v>82.077459207459214</v>
      </c>
      <c r="G510" s="27">
        <f t="shared" ref="G510" si="93">IF(D510=0,"x",E510/D510*100)</f>
        <v>31.865366515837106</v>
      </c>
      <c r="H510" s="28">
        <f t="shared" ref="H510" si="94">+E510-C510</f>
        <v>-7688.7699999999968</v>
      </c>
      <c r="J510" s="39"/>
    </row>
    <row r="511" spans="1:10" ht="12.75" customHeight="1" x14ac:dyDescent="0.25">
      <c r="A511" s="22" t="s">
        <v>391</v>
      </c>
      <c r="B511" s="17" t="s">
        <v>107</v>
      </c>
      <c r="C511" s="18">
        <v>4780320.93</v>
      </c>
      <c r="D511" s="18">
        <v>16516008</v>
      </c>
      <c r="E511" s="18">
        <v>3780478.5</v>
      </c>
      <c r="F511" s="27">
        <f t="shared" ref="F511:F513" si="95">IF(C511=0,"x",E511/C511*100)</f>
        <v>79.08419864186817</v>
      </c>
      <c r="G511" s="27">
        <f t="shared" ref="G511:G513" si="96">IF(D511=0,"x",E511/D511*100)</f>
        <v>22.88978365716461</v>
      </c>
      <c r="H511" s="28">
        <f t="shared" ref="H511:H513" si="97">+E511-C511</f>
        <v>-999842.4299999997</v>
      </c>
      <c r="J511" s="39"/>
    </row>
    <row r="512" spans="1:10" ht="12.75" customHeight="1" x14ac:dyDescent="0.25">
      <c r="A512" s="24" t="s">
        <v>169</v>
      </c>
      <c r="B512" s="25" t="s">
        <v>4</v>
      </c>
      <c r="C512" s="26">
        <v>3820337.06</v>
      </c>
      <c r="D512" s="26">
        <v>16411008</v>
      </c>
      <c r="E512" s="26">
        <v>3689781.17</v>
      </c>
      <c r="F512" s="27">
        <f t="shared" si="95"/>
        <v>96.582608080136254</v>
      </c>
      <c r="G512" s="27">
        <f t="shared" si="96"/>
        <v>22.483574256986529</v>
      </c>
      <c r="H512" s="28">
        <f t="shared" si="97"/>
        <v>-130555.89000000013</v>
      </c>
      <c r="J512" s="39"/>
    </row>
    <row r="513" spans="1:10" ht="12.75" customHeight="1" x14ac:dyDescent="0.25">
      <c r="A513" s="24" t="s">
        <v>170</v>
      </c>
      <c r="B513" s="25" t="s">
        <v>332</v>
      </c>
      <c r="C513" s="26">
        <v>959983.87</v>
      </c>
      <c r="D513" s="26">
        <v>105000</v>
      </c>
      <c r="E513" s="26">
        <v>90697.33</v>
      </c>
      <c r="F513" s="27">
        <f t="shared" si="95"/>
        <v>9.4477972843439542</v>
      </c>
      <c r="G513" s="27">
        <f t="shared" si="96"/>
        <v>86.378409523809523</v>
      </c>
      <c r="H513" s="28">
        <f t="shared" si="97"/>
        <v>-869286.54</v>
      </c>
      <c r="J513" s="39"/>
    </row>
    <row r="514" spans="1:10" ht="12.75" customHeight="1" x14ac:dyDescent="0.25">
      <c r="A514" s="16" t="s">
        <v>308</v>
      </c>
      <c r="B514" s="17" t="s">
        <v>144</v>
      </c>
      <c r="C514" s="30">
        <v>10337309.220000001</v>
      </c>
      <c r="D514" s="30">
        <v>14625986</v>
      </c>
      <c r="E514" s="30">
        <v>11066799.18</v>
      </c>
      <c r="F514" s="27">
        <f t="shared" ref="F514" si="98">IF(C514=0,"x",E514/C514*100)</f>
        <v>107.05686503590921</v>
      </c>
      <c r="G514" s="27">
        <f t="shared" ref="G514" si="99">IF(D514=0,"x",E514/D514*100)</f>
        <v>75.665320478222796</v>
      </c>
      <c r="H514" s="28">
        <f t="shared" ref="H514" si="100">+E514-C514</f>
        <v>729489.95999999903</v>
      </c>
      <c r="J514" s="39"/>
    </row>
    <row r="515" spans="1:10" ht="12.75" customHeight="1" x14ac:dyDescent="0.25">
      <c r="A515" s="22" t="s">
        <v>309</v>
      </c>
      <c r="B515" s="17" t="s">
        <v>145</v>
      </c>
      <c r="C515" s="18">
        <v>10337309.220000001</v>
      </c>
      <c r="D515" s="18">
        <v>14625986</v>
      </c>
      <c r="E515" s="18">
        <v>11066799.18</v>
      </c>
      <c r="F515" s="19">
        <f t="shared" si="86"/>
        <v>107.05686503590921</v>
      </c>
      <c r="G515" s="19">
        <f t="shared" si="87"/>
        <v>75.665320478222796</v>
      </c>
      <c r="H515" s="20">
        <f t="shared" si="88"/>
        <v>729489.95999999903</v>
      </c>
      <c r="J515" s="39"/>
    </row>
    <row r="516" spans="1:10" ht="12.75" customHeight="1" x14ac:dyDescent="0.25">
      <c r="A516" s="24" t="s">
        <v>169</v>
      </c>
      <c r="B516" s="25" t="s">
        <v>4</v>
      </c>
      <c r="C516" s="26">
        <v>10259393.43</v>
      </c>
      <c r="D516" s="26">
        <v>14575986</v>
      </c>
      <c r="E516" s="26">
        <v>11055093.140000001</v>
      </c>
      <c r="F516" s="27">
        <f t="shared" si="86"/>
        <v>107.75581632022471</v>
      </c>
      <c r="G516" s="27">
        <f t="shared" si="87"/>
        <v>75.844564751914561</v>
      </c>
      <c r="H516" s="28">
        <f t="shared" si="88"/>
        <v>795699.71000000089</v>
      </c>
      <c r="J516" s="39"/>
    </row>
    <row r="517" spans="1:10" ht="12.75" customHeight="1" x14ac:dyDescent="0.25">
      <c r="A517" s="24" t="s">
        <v>170</v>
      </c>
      <c r="B517" s="25" t="s">
        <v>332</v>
      </c>
      <c r="C517" s="26">
        <v>77915.789999999994</v>
      </c>
      <c r="D517" s="26">
        <v>50000</v>
      </c>
      <c r="E517" s="26">
        <v>11706.04</v>
      </c>
      <c r="F517" s="27">
        <f t="shared" si="86"/>
        <v>15.02396369208347</v>
      </c>
      <c r="G517" s="27">
        <f t="shared" si="87"/>
        <v>23.412080000000003</v>
      </c>
      <c r="H517" s="28">
        <f t="shared" si="88"/>
        <v>-66209.75</v>
      </c>
      <c r="J517" s="39"/>
    </row>
    <row r="518" spans="1:10" ht="12.75" customHeight="1" x14ac:dyDescent="0.25">
      <c r="A518" s="16" t="s">
        <v>310</v>
      </c>
      <c r="B518" s="17" t="s">
        <v>146</v>
      </c>
      <c r="C518" s="30">
        <v>4425348.4800000004</v>
      </c>
      <c r="D518" s="30">
        <v>6112093</v>
      </c>
      <c r="E518" s="30">
        <v>4330660.3099999996</v>
      </c>
      <c r="F518" s="19">
        <f t="shared" si="86"/>
        <v>97.860322855297468</v>
      </c>
      <c r="G518" s="19">
        <f t="shared" si="87"/>
        <v>70.853966227280893</v>
      </c>
      <c r="H518" s="31">
        <f t="shared" si="88"/>
        <v>-94688.170000000857</v>
      </c>
      <c r="J518" s="39"/>
    </row>
    <row r="519" spans="1:10" ht="12.75" customHeight="1" x14ac:dyDescent="0.25">
      <c r="A519" s="22" t="s">
        <v>311</v>
      </c>
      <c r="B519" s="17" t="s">
        <v>147</v>
      </c>
      <c r="C519" s="18">
        <v>4425348.4800000004</v>
      </c>
      <c r="D519" s="18">
        <v>6112093</v>
      </c>
      <c r="E519" s="18">
        <v>4330660.3099999996</v>
      </c>
      <c r="F519" s="19">
        <f t="shared" si="86"/>
        <v>97.860322855297468</v>
      </c>
      <c r="G519" s="19">
        <f t="shared" si="87"/>
        <v>70.853966227280893</v>
      </c>
      <c r="H519" s="20">
        <f t="shared" si="88"/>
        <v>-94688.170000000857</v>
      </c>
      <c r="J519" s="39"/>
    </row>
    <row r="520" spans="1:10" ht="12.75" customHeight="1" x14ac:dyDescent="0.25">
      <c r="A520" s="24" t="s">
        <v>169</v>
      </c>
      <c r="B520" s="25" t="s">
        <v>4</v>
      </c>
      <c r="C520" s="26">
        <v>4345464.91</v>
      </c>
      <c r="D520" s="26">
        <v>6031835</v>
      </c>
      <c r="E520" s="26">
        <v>4254154.68</v>
      </c>
      <c r="F520" s="27">
        <f t="shared" si="86"/>
        <v>97.89872356833736</v>
      </c>
      <c r="G520" s="27">
        <f t="shared" si="87"/>
        <v>70.528366243440004</v>
      </c>
      <c r="H520" s="28">
        <f t="shared" si="88"/>
        <v>-91310.230000000447</v>
      </c>
      <c r="J520" s="39"/>
    </row>
    <row r="521" spans="1:10" ht="12.75" customHeight="1" x14ac:dyDescent="0.25">
      <c r="A521" s="24" t="s">
        <v>170</v>
      </c>
      <c r="B521" s="25" t="s">
        <v>332</v>
      </c>
      <c r="C521" s="26">
        <v>79883.570000000007</v>
      </c>
      <c r="D521" s="26">
        <v>80258</v>
      </c>
      <c r="E521" s="26">
        <v>76505.63</v>
      </c>
      <c r="F521" s="27">
        <f t="shared" si="86"/>
        <v>95.771420831592778</v>
      </c>
      <c r="G521" s="27">
        <f t="shared" si="87"/>
        <v>95.324615614642781</v>
      </c>
      <c r="H521" s="28">
        <f t="shared" si="88"/>
        <v>-3377.9400000000023</v>
      </c>
      <c r="J521" s="39"/>
    </row>
    <row r="522" spans="1:10" ht="12.75" customHeight="1" x14ac:dyDescent="0.25">
      <c r="A522" s="16" t="s">
        <v>312</v>
      </c>
      <c r="B522" s="17" t="s">
        <v>148</v>
      </c>
      <c r="C522" s="30">
        <v>3377949.28</v>
      </c>
      <c r="D522" s="30">
        <v>4163540</v>
      </c>
      <c r="E522" s="30">
        <v>3052260.32</v>
      </c>
      <c r="F522" s="19">
        <f t="shared" si="86"/>
        <v>90.358382172037821</v>
      </c>
      <c r="G522" s="19">
        <f t="shared" si="87"/>
        <v>73.309258947914515</v>
      </c>
      <c r="H522" s="31">
        <f t="shared" si="88"/>
        <v>-325688.95999999996</v>
      </c>
      <c r="J522" s="39"/>
    </row>
    <row r="523" spans="1:10" ht="12.75" customHeight="1" x14ac:dyDescent="0.25">
      <c r="A523" s="22" t="s">
        <v>313</v>
      </c>
      <c r="B523" s="17" t="s">
        <v>149</v>
      </c>
      <c r="C523" s="18">
        <v>3377949.28</v>
      </c>
      <c r="D523" s="18">
        <v>4163540</v>
      </c>
      <c r="E523" s="18">
        <v>3052260.32</v>
      </c>
      <c r="F523" s="19">
        <f t="shared" si="86"/>
        <v>90.358382172037821</v>
      </c>
      <c r="G523" s="19">
        <f t="shared" si="87"/>
        <v>73.309258947914515</v>
      </c>
      <c r="H523" s="20">
        <f t="shared" si="88"/>
        <v>-325688.95999999996</v>
      </c>
      <c r="J523" s="39"/>
    </row>
    <row r="524" spans="1:10" ht="12.75" customHeight="1" x14ac:dyDescent="0.25">
      <c r="A524" s="24" t="s">
        <v>169</v>
      </c>
      <c r="B524" s="25" t="s">
        <v>4</v>
      </c>
      <c r="C524" s="26">
        <v>3333922.98</v>
      </c>
      <c r="D524" s="26">
        <v>4085540</v>
      </c>
      <c r="E524" s="26">
        <v>3009114.52</v>
      </c>
      <c r="F524" s="27">
        <f t="shared" si="86"/>
        <v>90.257469595173433</v>
      </c>
      <c r="G524" s="27">
        <f t="shared" si="87"/>
        <v>73.652797916554476</v>
      </c>
      <c r="H524" s="28">
        <f t="shared" si="88"/>
        <v>-324808.45999999996</v>
      </c>
      <c r="J524" s="39"/>
    </row>
    <row r="525" spans="1:10" ht="12.75" customHeight="1" x14ac:dyDescent="0.25">
      <c r="A525" s="24" t="s">
        <v>170</v>
      </c>
      <c r="B525" s="25" t="s">
        <v>332</v>
      </c>
      <c r="C525" s="26">
        <v>44026.3</v>
      </c>
      <c r="D525" s="26">
        <v>78000</v>
      </c>
      <c r="E525" s="26">
        <v>43145.8</v>
      </c>
      <c r="F525" s="27">
        <f t="shared" si="86"/>
        <v>98.000059055609938</v>
      </c>
      <c r="G525" s="27">
        <f t="shared" si="87"/>
        <v>55.315128205128204</v>
      </c>
      <c r="H525" s="28">
        <f t="shared" si="88"/>
        <v>-880.5</v>
      </c>
      <c r="J525" s="39"/>
    </row>
    <row r="526" spans="1:10" ht="12.75" customHeight="1" x14ac:dyDescent="0.25">
      <c r="A526" s="16" t="s">
        <v>314</v>
      </c>
      <c r="B526" s="17" t="s">
        <v>150</v>
      </c>
      <c r="C526" s="30">
        <v>3381578.57</v>
      </c>
      <c r="D526" s="30">
        <v>5559586</v>
      </c>
      <c r="E526" s="30">
        <v>4091979.28</v>
      </c>
      <c r="F526" s="19">
        <f t="shared" si="86"/>
        <v>121.00796108368999</v>
      </c>
      <c r="G526" s="19">
        <f t="shared" si="87"/>
        <v>73.60223009411132</v>
      </c>
      <c r="H526" s="31">
        <f t="shared" si="88"/>
        <v>710400.71</v>
      </c>
      <c r="J526" s="39"/>
    </row>
    <row r="527" spans="1:10" ht="12.75" customHeight="1" x14ac:dyDescent="0.25">
      <c r="A527" s="22" t="s">
        <v>315</v>
      </c>
      <c r="B527" s="17" t="s">
        <v>151</v>
      </c>
      <c r="C527" s="18">
        <v>3381578.57</v>
      </c>
      <c r="D527" s="18">
        <v>5559586</v>
      </c>
      <c r="E527" s="18">
        <v>4091979.28</v>
      </c>
      <c r="F527" s="19">
        <f t="shared" si="86"/>
        <v>121.00796108368999</v>
      </c>
      <c r="G527" s="19">
        <f t="shared" si="87"/>
        <v>73.60223009411132</v>
      </c>
      <c r="H527" s="20">
        <f t="shared" si="88"/>
        <v>710400.71</v>
      </c>
      <c r="J527" s="39"/>
    </row>
    <row r="528" spans="1:10" ht="12.75" customHeight="1" x14ac:dyDescent="0.25">
      <c r="A528" s="24" t="s">
        <v>169</v>
      </c>
      <c r="B528" s="25" t="s">
        <v>4</v>
      </c>
      <c r="C528" s="26">
        <v>3352287.19</v>
      </c>
      <c r="D528" s="26">
        <v>5300806</v>
      </c>
      <c r="E528" s="26">
        <v>3833822.74</v>
      </c>
      <c r="F528" s="27">
        <f t="shared" si="86"/>
        <v>114.36438833273112</v>
      </c>
      <c r="G528" s="27">
        <f t="shared" si="87"/>
        <v>72.325279212255651</v>
      </c>
      <c r="H528" s="28">
        <f t="shared" si="88"/>
        <v>481535.55000000028</v>
      </c>
      <c r="J528" s="39"/>
    </row>
    <row r="529" spans="1:10" ht="12.75" customHeight="1" x14ac:dyDescent="0.25">
      <c r="A529" s="24" t="s">
        <v>170</v>
      </c>
      <c r="B529" s="25" t="s">
        <v>332</v>
      </c>
      <c r="C529" s="26">
        <v>29291.38</v>
      </c>
      <c r="D529" s="26">
        <v>258780</v>
      </c>
      <c r="E529" s="26">
        <v>258156.54</v>
      </c>
      <c r="F529" s="27">
        <f t="shared" si="86"/>
        <v>881.3396296111689</v>
      </c>
      <c r="G529" s="27">
        <f t="shared" si="87"/>
        <v>99.759077208439606</v>
      </c>
      <c r="H529" s="28">
        <f t="shared" si="88"/>
        <v>228865.16</v>
      </c>
      <c r="J529" s="39"/>
    </row>
    <row r="530" spans="1:10" ht="12.75" customHeight="1" x14ac:dyDescent="0.25">
      <c r="A530" s="16" t="s">
        <v>316</v>
      </c>
      <c r="B530" s="17" t="s">
        <v>152</v>
      </c>
      <c r="C530" s="30">
        <v>73342539.560000002</v>
      </c>
      <c r="D530" s="30">
        <v>230321979</v>
      </c>
      <c r="E530" s="30">
        <v>129186326.42</v>
      </c>
      <c r="F530" s="19">
        <f t="shared" si="86"/>
        <v>176.14105973834648</v>
      </c>
      <c r="G530" s="19">
        <f t="shared" si="87"/>
        <v>56.089447902842139</v>
      </c>
      <c r="H530" s="31">
        <f t="shared" si="88"/>
        <v>55843786.859999999</v>
      </c>
      <c r="J530" s="39"/>
    </row>
    <row r="531" spans="1:10" ht="12.75" customHeight="1" x14ac:dyDescent="0.25">
      <c r="A531" s="22" t="s">
        <v>317</v>
      </c>
      <c r="B531" s="17" t="s">
        <v>153</v>
      </c>
      <c r="C531" s="18">
        <v>73342539.560000002</v>
      </c>
      <c r="D531" s="18">
        <v>230321979</v>
      </c>
      <c r="E531" s="18">
        <v>129186326.42</v>
      </c>
      <c r="F531" s="19">
        <f t="shared" si="86"/>
        <v>176.14105973834648</v>
      </c>
      <c r="G531" s="19">
        <f t="shared" si="87"/>
        <v>56.089447902842139</v>
      </c>
      <c r="H531" s="20">
        <f t="shared" si="88"/>
        <v>55843786.859999999</v>
      </c>
      <c r="J531" s="39"/>
    </row>
    <row r="532" spans="1:10" ht="12.75" customHeight="1" x14ac:dyDescent="0.25">
      <c r="A532" s="24" t="s">
        <v>169</v>
      </c>
      <c r="B532" s="25" t="s">
        <v>4</v>
      </c>
      <c r="C532" s="26">
        <v>71125922.379999995</v>
      </c>
      <c r="D532" s="26">
        <v>197339597</v>
      </c>
      <c r="E532" s="26">
        <v>126284526.37</v>
      </c>
      <c r="F532" s="27">
        <f t="shared" si="86"/>
        <v>177.55063434581223</v>
      </c>
      <c r="G532" s="27">
        <f t="shared" si="87"/>
        <v>63.993505758502188</v>
      </c>
      <c r="H532" s="28">
        <f t="shared" si="88"/>
        <v>55158603.99000001</v>
      </c>
      <c r="J532" s="39"/>
    </row>
    <row r="533" spans="1:10" ht="12.75" customHeight="1" x14ac:dyDescent="0.25">
      <c r="A533" s="24" t="s">
        <v>170</v>
      </c>
      <c r="B533" s="25" t="s">
        <v>332</v>
      </c>
      <c r="C533" s="26">
        <v>2216617.1800000002</v>
      </c>
      <c r="D533" s="26">
        <v>32982382</v>
      </c>
      <c r="E533" s="26">
        <v>2901800.05</v>
      </c>
      <c r="F533" s="27">
        <f t="shared" si="86"/>
        <v>130.91119550016299</v>
      </c>
      <c r="G533" s="27">
        <f t="shared" si="87"/>
        <v>8.7980305667431775</v>
      </c>
      <c r="H533" s="28">
        <f t="shared" si="88"/>
        <v>685182.86999999965</v>
      </c>
      <c r="J533" s="39"/>
    </row>
    <row r="534" spans="1:10" ht="12.75" customHeight="1" x14ac:dyDescent="0.25">
      <c r="A534" s="16" t="s">
        <v>318</v>
      </c>
      <c r="B534" s="17" t="s">
        <v>154</v>
      </c>
      <c r="C534" s="30">
        <v>50555955.390000001</v>
      </c>
      <c r="D534" s="30">
        <v>91460921</v>
      </c>
      <c r="E534" s="30">
        <v>56618017.560000002</v>
      </c>
      <c r="F534" s="19">
        <f t="shared" si="86"/>
        <v>111.99079737141923</v>
      </c>
      <c r="G534" s="19">
        <f t="shared" si="87"/>
        <v>61.90405360120964</v>
      </c>
      <c r="H534" s="31">
        <f t="shared" si="88"/>
        <v>6062062.1700000018</v>
      </c>
      <c r="J534" s="39"/>
    </row>
    <row r="535" spans="1:10" ht="12.75" customHeight="1" x14ac:dyDescent="0.25">
      <c r="A535" s="22" t="s">
        <v>319</v>
      </c>
      <c r="B535" s="17" t="s">
        <v>155</v>
      </c>
      <c r="C535" s="18">
        <v>50555955.390000001</v>
      </c>
      <c r="D535" s="18">
        <v>91460921</v>
      </c>
      <c r="E535" s="18">
        <v>56618017.560000002</v>
      </c>
      <c r="F535" s="19">
        <f t="shared" si="86"/>
        <v>111.99079737141923</v>
      </c>
      <c r="G535" s="19">
        <f t="shared" si="87"/>
        <v>61.90405360120964</v>
      </c>
      <c r="H535" s="20">
        <f t="shared" si="88"/>
        <v>6062062.1700000018</v>
      </c>
      <c r="J535" s="39"/>
    </row>
    <row r="536" spans="1:10" ht="12.75" customHeight="1" x14ac:dyDescent="0.25">
      <c r="A536" s="24" t="s">
        <v>169</v>
      </c>
      <c r="B536" s="25" t="s">
        <v>4</v>
      </c>
      <c r="C536" s="26">
        <v>49157625.509999998</v>
      </c>
      <c r="D536" s="26">
        <v>75152378</v>
      </c>
      <c r="E536" s="26">
        <v>55246627.100000001</v>
      </c>
      <c r="F536" s="27">
        <f t="shared" si="86"/>
        <v>112.38668777596131</v>
      </c>
      <c r="G536" s="27">
        <f t="shared" si="87"/>
        <v>73.512812994420486</v>
      </c>
      <c r="H536" s="28">
        <f t="shared" si="88"/>
        <v>6089001.5900000036</v>
      </c>
      <c r="J536" s="39"/>
    </row>
    <row r="537" spans="1:10" ht="12.75" customHeight="1" x14ac:dyDescent="0.25">
      <c r="A537" s="24" t="s">
        <v>170</v>
      </c>
      <c r="B537" s="25" t="s">
        <v>332</v>
      </c>
      <c r="C537" s="26">
        <v>1398329.88</v>
      </c>
      <c r="D537" s="26">
        <v>16308543</v>
      </c>
      <c r="E537" s="26">
        <v>1371390.46</v>
      </c>
      <c r="F537" s="27">
        <f t="shared" si="86"/>
        <v>98.073457459122594</v>
      </c>
      <c r="G537" s="27">
        <f t="shared" si="87"/>
        <v>8.4090311439838619</v>
      </c>
      <c r="H537" s="28">
        <f t="shared" si="88"/>
        <v>-26939.419999999925</v>
      </c>
      <c r="J537" s="39"/>
    </row>
    <row r="538" spans="1:10" ht="12.75" customHeight="1" x14ac:dyDescent="0.25">
      <c r="A538" s="16" t="s">
        <v>320</v>
      </c>
      <c r="B538" s="17" t="s">
        <v>156</v>
      </c>
      <c r="C538" s="30">
        <v>8166078.0300000003</v>
      </c>
      <c r="D538" s="30">
        <v>10930398</v>
      </c>
      <c r="E538" s="30">
        <v>8649613.4499999993</v>
      </c>
      <c r="F538" s="19">
        <f t="shared" si="86"/>
        <v>105.92126867051255</v>
      </c>
      <c r="G538" s="19">
        <f t="shared" si="87"/>
        <v>79.133563571976055</v>
      </c>
      <c r="H538" s="31">
        <f t="shared" si="88"/>
        <v>483535.41999999899</v>
      </c>
      <c r="J538" s="39"/>
    </row>
    <row r="539" spans="1:10" ht="12.75" customHeight="1" x14ac:dyDescent="0.25">
      <c r="A539" s="22" t="s">
        <v>321</v>
      </c>
      <c r="B539" s="17" t="s">
        <v>157</v>
      </c>
      <c r="C539" s="18">
        <v>8166078.0300000003</v>
      </c>
      <c r="D539" s="18">
        <v>10930398</v>
      </c>
      <c r="E539" s="18">
        <v>8649613.4499999993</v>
      </c>
      <c r="F539" s="19">
        <f t="shared" si="86"/>
        <v>105.92126867051255</v>
      </c>
      <c r="G539" s="19">
        <f t="shared" si="87"/>
        <v>79.133563571976055</v>
      </c>
      <c r="H539" s="20">
        <f t="shared" si="88"/>
        <v>483535.41999999899</v>
      </c>
      <c r="J539" s="39"/>
    </row>
    <row r="540" spans="1:10" ht="12.75" customHeight="1" x14ac:dyDescent="0.25">
      <c r="A540" s="24" t="s">
        <v>169</v>
      </c>
      <c r="B540" s="25" t="s">
        <v>4</v>
      </c>
      <c r="C540" s="26">
        <v>8074078.0300000003</v>
      </c>
      <c r="D540" s="26">
        <v>10752898</v>
      </c>
      <c r="E540" s="26">
        <v>8526459.7599999998</v>
      </c>
      <c r="F540" s="27">
        <f t="shared" si="86"/>
        <v>105.60289024107932</v>
      </c>
      <c r="G540" s="27">
        <f t="shared" si="87"/>
        <v>79.294528414572511</v>
      </c>
      <c r="H540" s="28">
        <f t="shared" si="88"/>
        <v>452381.72999999952</v>
      </c>
      <c r="J540" s="39"/>
    </row>
    <row r="541" spans="1:10" ht="12.75" customHeight="1" x14ac:dyDescent="0.25">
      <c r="A541" s="24" t="s">
        <v>170</v>
      </c>
      <c r="B541" s="25" t="s">
        <v>332</v>
      </c>
      <c r="C541" s="26">
        <v>92000</v>
      </c>
      <c r="D541" s="26">
        <v>177500</v>
      </c>
      <c r="E541" s="26">
        <v>123153.69</v>
      </c>
      <c r="F541" s="27">
        <f t="shared" si="86"/>
        <v>133.86270652173914</v>
      </c>
      <c r="G541" s="27">
        <f t="shared" si="87"/>
        <v>69.382360563380288</v>
      </c>
      <c r="H541" s="28">
        <f t="shared" si="88"/>
        <v>31153.690000000002</v>
      </c>
      <c r="J541" s="39"/>
    </row>
    <row r="542" spans="1:10" ht="12.75" customHeight="1" x14ac:dyDescent="0.25">
      <c r="A542" s="16" t="s">
        <v>344</v>
      </c>
      <c r="B542" s="17" t="s">
        <v>345</v>
      </c>
      <c r="C542" s="30">
        <v>244117779.71000001</v>
      </c>
      <c r="D542" s="30">
        <v>354744090</v>
      </c>
      <c r="E542" s="30">
        <v>264871446.30000001</v>
      </c>
      <c r="F542" s="19">
        <f t="shared" ref="F542:F545" si="101">IF(C542=0,"x",E542/C542*100)</f>
        <v>108.50149735699479</v>
      </c>
      <c r="G542" s="19">
        <f t="shared" ref="G542:G545" si="102">IF(D542=0,"x",E542/D542*100)</f>
        <v>74.665499374492754</v>
      </c>
      <c r="H542" s="31">
        <f t="shared" ref="H542:H545" si="103">+E542-C542</f>
        <v>20753666.590000004</v>
      </c>
      <c r="J542" s="39"/>
    </row>
    <row r="543" spans="1:10" ht="12.75" customHeight="1" x14ac:dyDescent="0.25">
      <c r="A543" s="22" t="s">
        <v>346</v>
      </c>
      <c r="B543" s="17" t="s">
        <v>347</v>
      </c>
      <c r="C543" s="18">
        <v>244117779.71000001</v>
      </c>
      <c r="D543" s="18">
        <v>354744090</v>
      </c>
      <c r="E543" s="18">
        <v>264871446.30000001</v>
      </c>
      <c r="F543" s="19">
        <f t="shared" si="101"/>
        <v>108.50149735699479</v>
      </c>
      <c r="G543" s="19">
        <f t="shared" si="102"/>
        <v>74.665499374492754</v>
      </c>
      <c r="H543" s="20">
        <f t="shared" si="103"/>
        <v>20753666.590000004</v>
      </c>
      <c r="J543" s="39"/>
    </row>
    <row r="544" spans="1:10" ht="12.75" customHeight="1" x14ac:dyDescent="0.25">
      <c r="A544" s="24" t="s">
        <v>169</v>
      </c>
      <c r="B544" s="25" t="s">
        <v>4</v>
      </c>
      <c r="C544" s="26">
        <v>243070732.90000001</v>
      </c>
      <c r="D544" s="26">
        <v>348544090</v>
      </c>
      <c r="E544" s="26">
        <v>262441999.40000001</v>
      </c>
      <c r="F544" s="27">
        <f t="shared" si="101"/>
        <v>107.96939486251082</v>
      </c>
      <c r="G544" s="27">
        <f t="shared" si="102"/>
        <v>75.296643073190538</v>
      </c>
      <c r="H544" s="28">
        <f t="shared" si="103"/>
        <v>19371266.5</v>
      </c>
      <c r="J544" s="39"/>
    </row>
    <row r="545" spans="1:10" ht="12.75" customHeight="1" x14ac:dyDescent="0.25">
      <c r="A545" s="24" t="s">
        <v>170</v>
      </c>
      <c r="B545" s="25" t="s">
        <v>332</v>
      </c>
      <c r="C545" s="26">
        <v>1047046.81</v>
      </c>
      <c r="D545" s="26">
        <v>6200000</v>
      </c>
      <c r="E545" s="26">
        <v>2429446.9</v>
      </c>
      <c r="F545" s="27">
        <f t="shared" si="101"/>
        <v>232.02848972912679</v>
      </c>
      <c r="G545" s="27">
        <f t="shared" si="102"/>
        <v>39.18462741935484</v>
      </c>
      <c r="H545" s="28">
        <f t="shared" si="103"/>
        <v>1382400.0899999999</v>
      </c>
      <c r="J545" s="39"/>
    </row>
    <row r="546" spans="1:10" ht="12.75" customHeight="1" x14ac:dyDescent="0.25">
      <c r="A546" s="16" t="s">
        <v>322</v>
      </c>
      <c r="B546" s="17" t="s">
        <v>158</v>
      </c>
      <c r="C546" s="30">
        <v>20594774.690000001</v>
      </c>
      <c r="D546" s="30">
        <v>27216000</v>
      </c>
      <c r="E546" s="30">
        <v>20899113.489999998</v>
      </c>
      <c r="F546" s="19">
        <f t="shared" si="86"/>
        <v>101.47774765483486</v>
      </c>
      <c r="G546" s="19">
        <f t="shared" si="87"/>
        <v>76.789805592298649</v>
      </c>
      <c r="H546" s="31">
        <f t="shared" si="88"/>
        <v>304338.79999999702</v>
      </c>
      <c r="J546" s="39"/>
    </row>
    <row r="547" spans="1:10" ht="12.75" customHeight="1" x14ac:dyDescent="0.25">
      <c r="A547" s="16" t="s">
        <v>323</v>
      </c>
      <c r="B547" s="17" t="s">
        <v>159</v>
      </c>
      <c r="C547" s="30">
        <v>21042889.030000001</v>
      </c>
      <c r="D547" s="30">
        <v>27361000</v>
      </c>
      <c r="E547" s="30">
        <v>18568725.760000002</v>
      </c>
      <c r="F547" s="19">
        <f t="shared" si="86"/>
        <v>88.24228333632</v>
      </c>
      <c r="G547" s="19">
        <f t="shared" si="87"/>
        <v>67.86566923723548</v>
      </c>
      <c r="H547" s="31">
        <f t="shared" si="88"/>
        <v>-2474163.2699999996</v>
      </c>
      <c r="J547" s="39"/>
    </row>
    <row r="548" spans="1:10" ht="12.75" customHeight="1" x14ac:dyDescent="0.25">
      <c r="A548" s="16" t="s">
        <v>324</v>
      </c>
      <c r="B548" s="17" t="s">
        <v>160</v>
      </c>
      <c r="C548" s="30">
        <v>11081207.810000001</v>
      </c>
      <c r="D548" s="30">
        <v>15038214</v>
      </c>
      <c r="E548" s="30">
        <v>11032873.050000001</v>
      </c>
      <c r="F548" s="19">
        <f t="shared" si="86"/>
        <v>99.563813251869703</v>
      </c>
      <c r="G548" s="19">
        <f t="shared" si="87"/>
        <v>73.365580846236128</v>
      </c>
      <c r="H548" s="31">
        <f t="shared" si="88"/>
        <v>-48334.759999999776</v>
      </c>
      <c r="J548" s="39"/>
    </row>
    <row r="549" spans="1:10" ht="12.75" customHeight="1" x14ac:dyDescent="0.25">
      <c r="A549" s="16" t="s">
        <v>325</v>
      </c>
      <c r="B549" s="17" t="s">
        <v>161</v>
      </c>
      <c r="C549" s="30">
        <v>8672134.3499999996</v>
      </c>
      <c r="D549" s="30">
        <v>9653533</v>
      </c>
      <c r="E549" s="30">
        <v>7734707.0300000003</v>
      </c>
      <c r="F549" s="19">
        <f t="shared" si="86"/>
        <v>89.190350585378113</v>
      </c>
      <c r="G549" s="19">
        <f t="shared" si="87"/>
        <v>80.123070279036696</v>
      </c>
      <c r="H549" s="31">
        <f t="shared" si="88"/>
        <v>-937427.31999999937</v>
      </c>
      <c r="J549" s="39"/>
    </row>
    <row r="550" spans="1:10" ht="12.75" customHeight="1" x14ac:dyDescent="0.25">
      <c r="A550" s="22" t="s">
        <v>326</v>
      </c>
      <c r="B550" s="17" t="s">
        <v>162</v>
      </c>
      <c r="C550" s="18">
        <v>8672134.3499999996</v>
      </c>
      <c r="D550" s="18">
        <v>9653533</v>
      </c>
      <c r="E550" s="18">
        <v>7734707.0300000003</v>
      </c>
      <c r="F550" s="19">
        <f t="shared" si="86"/>
        <v>89.190350585378113</v>
      </c>
      <c r="G550" s="19">
        <f t="shared" si="87"/>
        <v>80.123070279036696</v>
      </c>
      <c r="H550" s="20">
        <f t="shared" si="88"/>
        <v>-937427.31999999937</v>
      </c>
      <c r="J550" s="39"/>
    </row>
    <row r="551" spans="1:10" ht="12.75" customHeight="1" x14ac:dyDescent="0.25">
      <c r="A551" s="24" t="s">
        <v>169</v>
      </c>
      <c r="B551" s="25" t="s">
        <v>4</v>
      </c>
      <c r="C551" s="26">
        <v>8636461.8499999996</v>
      </c>
      <c r="D551" s="26">
        <v>9527962</v>
      </c>
      <c r="E551" s="26">
        <v>7625570.3799999999</v>
      </c>
      <c r="F551" s="27">
        <f t="shared" si="86"/>
        <v>88.295073983334973</v>
      </c>
      <c r="G551" s="27">
        <f t="shared" si="87"/>
        <v>80.033593542879373</v>
      </c>
      <c r="H551" s="28">
        <f t="shared" si="88"/>
        <v>-1010891.4699999997</v>
      </c>
      <c r="J551" s="39"/>
    </row>
    <row r="552" spans="1:10" ht="12.75" customHeight="1" x14ac:dyDescent="0.25">
      <c r="A552" s="24" t="s">
        <v>170</v>
      </c>
      <c r="B552" s="25" t="s">
        <v>332</v>
      </c>
      <c r="C552" s="26">
        <v>35672.5</v>
      </c>
      <c r="D552" s="26">
        <v>125571</v>
      </c>
      <c r="E552" s="26">
        <v>109136.65</v>
      </c>
      <c r="F552" s="27">
        <f t="shared" si="86"/>
        <v>305.94057046744689</v>
      </c>
      <c r="G552" s="27">
        <f t="shared" si="87"/>
        <v>86.912304592620899</v>
      </c>
      <c r="H552" s="28">
        <f t="shared" si="88"/>
        <v>73464.149999999994</v>
      </c>
      <c r="J552" s="39"/>
    </row>
    <row r="553" spans="1:10" ht="12.75" customHeight="1" x14ac:dyDescent="0.25">
      <c r="A553" s="16" t="s">
        <v>327</v>
      </c>
      <c r="B553" s="17" t="s">
        <v>163</v>
      </c>
      <c r="C553" s="30">
        <v>5309650.8499999996</v>
      </c>
      <c r="D553" s="30">
        <v>5020984</v>
      </c>
      <c r="E553" s="30">
        <v>3877943.06</v>
      </c>
      <c r="F553" s="19">
        <f t="shared" ref="F553:F556" si="104">IF(C553=0,"x",E553/C553*100)</f>
        <v>73.035745090470499</v>
      </c>
      <c r="G553" s="19">
        <f t="shared" ref="G553:G556" si="105">IF(D553=0,"x",E553/D553*100)</f>
        <v>77.234722516542575</v>
      </c>
      <c r="H553" s="31">
        <f t="shared" ref="H553:H556" si="106">+E553-C553</f>
        <v>-1431707.7899999996</v>
      </c>
      <c r="J553" s="39"/>
    </row>
    <row r="554" spans="1:10" ht="12.75" customHeight="1" x14ac:dyDescent="0.25">
      <c r="A554" s="22" t="s">
        <v>328</v>
      </c>
      <c r="B554" s="17" t="s">
        <v>164</v>
      </c>
      <c r="C554" s="18">
        <v>5309650.8499999996</v>
      </c>
      <c r="D554" s="18">
        <v>5020984</v>
      </c>
      <c r="E554" s="18">
        <v>3877943.06</v>
      </c>
      <c r="F554" s="19">
        <f t="shared" si="104"/>
        <v>73.035745090470499</v>
      </c>
      <c r="G554" s="19">
        <f t="shared" si="105"/>
        <v>77.234722516542575</v>
      </c>
      <c r="H554" s="20">
        <f t="shared" si="106"/>
        <v>-1431707.7899999996</v>
      </c>
      <c r="J554" s="39"/>
    </row>
    <row r="555" spans="1:10" ht="12.75" customHeight="1" x14ac:dyDescent="0.25">
      <c r="A555" s="24" t="s">
        <v>169</v>
      </c>
      <c r="B555" s="25" t="s">
        <v>4</v>
      </c>
      <c r="C555" s="26">
        <v>5137449.71</v>
      </c>
      <c r="D555" s="26">
        <v>4894837</v>
      </c>
      <c r="E555" s="26">
        <v>3826126.56</v>
      </c>
      <c r="F555" s="27">
        <f t="shared" si="104"/>
        <v>74.475211943242556</v>
      </c>
      <c r="G555" s="27">
        <f t="shared" si="105"/>
        <v>78.166577559171031</v>
      </c>
      <c r="H555" s="28">
        <f t="shared" si="106"/>
        <v>-1311323.1499999999</v>
      </c>
      <c r="J555" s="39"/>
    </row>
    <row r="556" spans="1:10" ht="12.75" customHeight="1" thickBot="1" x14ac:dyDescent="0.3">
      <c r="A556" s="32" t="s">
        <v>170</v>
      </c>
      <c r="B556" s="33" t="s">
        <v>332</v>
      </c>
      <c r="C556" s="34">
        <v>172201.14</v>
      </c>
      <c r="D556" s="34">
        <v>126147</v>
      </c>
      <c r="E556" s="34">
        <v>51816.5</v>
      </c>
      <c r="F556" s="35">
        <f t="shared" si="104"/>
        <v>30.090683487925801</v>
      </c>
      <c r="G556" s="35">
        <f t="shared" si="105"/>
        <v>41.076284017852188</v>
      </c>
      <c r="H556" s="36">
        <f t="shared" si="106"/>
        <v>-120384.64000000001</v>
      </c>
      <c r="J556" s="39"/>
    </row>
    <row r="557" spans="1:10" ht="12.75" customHeight="1" x14ac:dyDescent="0.25">
      <c r="A557" s="1"/>
      <c r="B557" s="2"/>
      <c r="C557" s="1"/>
      <c r="D557" s="1"/>
      <c r="E557" s="1"/>
      <c r="F557" s="3"/>
      <c r="G557" s="3"/>
      <c r="H557" s="1"/>
    </row>
    <row r="558" spans="1:10" ht="12.75" customHeight="1" x14ac:dyDescent="0.25">
      <c r="A558" s="37" t="s">
        <v>165</v>
      </c>
      <c r="B558" s="2"/>
      <c r="C558" s="1"/>
      <c r="D558" s="1"/>
      <c r="E558" s="1"/>
      <c r="F558" s="3"/>
      <c r="G558" s="3"/>
      <c r="H558" s="1"/>
    </row>
    <row r="559" spans="1:10" ht="12.75" customHeight="1" x14ac:dyDescent="0.25">
      <c r="A559" s="38" t="s">
        <v>166</v>
      </c>
      <c r="B559" s="2"/>
      <c r="C559" s="1"/>
      <c r="D559" s="1"/>
      <c r="E559" s="1"/>
      <c r="F559" s="3"/>
      <c r="G559" s="3"/>
      <c r="H559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2021-11-15T12:28:35Z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siječanj-prosinac 2020..xlsx</vt:lpwstr>
  </property>
</Properties>
</file>